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avne nabavke\Konkursna dokumentacija - radno\2025\405-17 vodovodni materijal\"/>
    </mc:Choice>
  </mc:AlternateContent>
  <bookViews>
    <workbookView xWindow="0" yWindow="0" windowWidth="16380" windowHeight="8190" tabRatio="675"/>
  </bookViews>
  <sheets>
    <sheet name="Рекапитулација" sheetId="11" r:id="rId1"/>
    <sheet name="1. Вентили кугласти" sheetId="2" r:id="rId2"/>
    <sheet name="2. Универзалне спојнице" sheetId="3" r:id="rId3"/>
    <sheet name=" 3. Туљци са прирубницама" sheetId="4" r:id="rId4"/>
    <sheet name="4. електрофузионе спојн " sheetId="5" r:id="rId5"/>
    <sheet name="5. Засуни и вентили" sheetId="6" r:id="rId6"/>
    <sheet name="6. Хидранти" sheetId="7" r:id="rId7"/>
    <sheet name="7. цеви за воду" sheetId="8" r:id="rId8"/>
    <sheet name="8. Шрафовска роба" sheetId="10" r:id="rId9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1" i="11" l="1"/>
  <c r="C21" i="11"/>
  <c r="D20" i="11"/>
  <c r="C20" i="11"/>
  <c r="D19" i="11"/>
  <c r="C19" i="11"/>
  <c r="D18" i="11"/>
  <c r="C18" i="11"/>
  <c r="D17" i="11"/>
  <c r="C17" i="11"/>
  <c r="D16" i="11"/>
  <c r="C16" i="11"/>
  <c r="D15" i="11"/>
  <c r="C15" i="11"/>
  <c r="D14" i="11"/>
  <c r="C14" i="11"/>
  <c r="D13" i="11"/>
  <c r="C13" i="11"/>
  <c r="I24" i="10" l="1"/>
  <c r="I23" i="10"/>
  <c r="I22" i="10"/>
  <c r="I21" i="10"/>
  <c r="I20" i="10"/>
  <c r="I19" i="10"/>
  <c r="I18" i="10"/>
  <c r="I17" i="10"/>
  <c r="I16" i="10"/>
  <c r="I15" i="10"/>
  <c r="I14" i="10"/>
  <c r="I25" i="10" s="1"/>
  <c r="I27" i="10" s="1"/>
  <c r="I26" i="10" s="1"/>
  <c r="I13" i="10"/>
  <c r="I21" i="8"/>
  <c r="I20" i="8"/>
  <c r="I19" i="8"/>
  <c r="I18" i="8"/>
  <c r="I17" i="8"/>
  <c r="I16" i="8"/>
  <c r="I15" i="8"/>
  <c r="I14" i="8"/>
  <c r="I22" i="8" s="1"/>
  <c r="I24" i="8" s="1"/>
  <c r="I23" i="8" s="1"/>
  <c r="I18" i="7"/>
  <c r="I17" i="7" s="1"/>
  <c r="I16" i="7"/>
  <c r="I15" i="7"/>
  <c r="I14" i="7"/>
  <c r="I13" i="7"/>
  <c r="I17" i="6"/>
  <c r="I16" i="6"/>
  <c r="I15" i="6"/>
  <c r="I14" i="6"/>
  <c r="I18" i="6" s="1"/>
  <c r="I20" i="6" s="1"/>
  <c r="I19" i="6" s="1"/>
  <c r="I13" i="6"/>
  <c r="I12" i="6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49" i="5" s="1"/>
  <c r="I51" i="5" s="1"/>
  <c r="I50" i="5" s="1"/>
  <c r="I23" i="4"/>
  <c r="I22" i="4"/>
  <c r="I21" i="4"/>
  <c r="I20" i="4"/>
  <c r="I19" i="4"/>
  <c r="I18" i="4"/>
  <c r="I17" i="4"/>
  <c r="I16" i="4"/>
  <c r="I15" i="4"/>
  <c r="I14" i="4"/>
  <c r="I24" i="4" s="1"/>
  <c r="I13" i="4"/>
  <c r="I16" i="3"/>
  <c r="I15" i="3"/>
  <c r="I14" i="3"/>
  <c r="I13" i="3"/>
  <c r="I17" i="3" s="1"/>
  <c r="I23" i="2"/>
  <c r="I22" i="2"/>
  <c r="I21" i="2"/>
  <c r="I20" i="2"/>
  <c r="I19" i="2"/>
  <c r="I18" i="2"/>
  <c r="I17" i="2"/>
  <c r="I16" i="2"/>
  <c r="I15" i="2"/>
  <c r="I14" i="2"/>
  <c r="I13" i="2"/>
  <c r="I24" i="2" s="1"/>
</calcChain>
</file>

<file path=xl/sharedStrings.xml><?xml version="1.0" encoding="utf-8"?>
<sst xmlns="http://schemas.openxmlformats.org/spreadsheetml/2006/main" count="356" uniqueCount="165">
  <si>
    <t>ПОНУЂАЧ:</t>
  </si>
  <si>
    <t>МЕСТО:</t>
  </si>
  <si>
    <t>ПИБ:</t>
  </si>
  <si>
    <t>ОБРАЗАЦ СТРУКТУРЕ ПОНУЂЕНЕ ЦЕНЕ</t>
  </si>
  <si>
    <t>ЈН 405-17 ВОДОВОДНИ МАТЕРИЈАЛ</t>
  </si>
  <si>
    <t>р.б</t>
  </si>
  <si>
    <t>Назив  дела</t>
  </si>
  <si>
    <t>Врста мат.</t>
  </si>
  <si>
    <t>Произвођач, земља порекла, каталошка ознака</t>
  </si>
  <si>
    <t>Јединица мере</t>
  </si>
  <si>
    <t>Коли чина</t>
  </si>
  <si>
    <t>Једин. цене без ПДВ-а</t>
  </si>
  <si>
    <t>Укупна цена без ПДВ-а</t>
  </si>
  <si>
    <t>Вентили кугласти са фитингом</t>
  </si>
  <si>
    <t>лоптасти вентил Ø3/4"</t>
  </si>
  <si>
    <t>ком</t>
  </si>
  <si>
    <t>лоптасти вентил Ø1"</t>
  </si>
  <si>
    <t>лоптасти вентил са испусном славином Ø3/4"</t>
  </si>
  <si>
    <t>лоптасти вентил са испусном слав. Ø1"</t>
  </si>
  <si>
    <t>лоптасти вентил  Ø6/4"</t>
  </si>
  <si>
    <t>нипли  дуплиØ 3/4"</t>
  </si>
  <si>
    <t>нипли  дупли Ø 1"</t>
  </si>
  <si>
    <t>нипли  дупли Ø 6/4"</t>
  </si>
  <si>
    <t>муф  поцинкован Ø3/4"</t>
  </si>
  <si>
    <t>муф  поцинкован Ø1"</t>
  </si>
  <si>
    <t>муф  поцинкован Ø6/4"</t>
  </si>
  <si>
    <t>укупно  без ПДВ-а :</t>
  </si>
  <si>
    <t>ПДВ :</t>
  </si>
  <si>
    <t>укупно са ПДВ-ом :</t>
  </si>
  <si>
    <t>ЈН 405-17 - ВОДОВОДНИ МАТЕРИЈАЛ</t>
  </si>
  <si>
    <t>Јед. мере</t>
  </si>
  <si>
    <t>р.б.</t>
  </si>
  <si>
    <t xml:space="preserve"> Универзалнe спојницe за 10/16 бара</t>
  </si>
  <si>
    <t>Универзална спојница са притезним прстеном тип Е за 10/16 бара ДН 80/90/10 (опсег 84 – 107мм)</t>
  </si>
  <si>
    <t>Универзална спојница са притезним прстеном тип Е за 10/16 бара ДН 100/110/10 (опсег 107 – 133 мм)</t>
  </si>
  <si>
    <t>Универзална спојница са притезним прстеном тип Е за 10/16 бара ДН 150/160/10 (опсег 158 – 192 мм)</t>
  </si>
  <si>
    <t>Универзална спојница са притезним прстеном тип Е за 10/16 бара ДН 200/10 (опсег 216 – 252 мм)</t>
  </si>
  <si>
    <t>Укупнo  без ПДВ-а :</t>
  </si>
  <si>
    <t>Укупнo са ПДВ-ом:</t>
  </si>
  <si>
    <t>туљак Ø63/50</t>
  </si>
  <si>
    <t>ПЕ</t>
  </si>
  <si>
    <t>туљак Ø90/80</t>
  </si>
  <si>
    <t>туљак Ø110/100</t>
  </si>
  <si>
    <t>туљак Ø160/150</t>
  </si>
  <si>
    <t>туљак Ø225/200</t>
  </si>
  <si>
    <t>Т рачва Ø225/225</t>
  </si>
  <si>
    <t>Т рачва Ø225/160</t>
  </si>
  <si>
    <t>Т рачва Ø225/110</t>
  </si>
  <si>
    <t>Т рачва Ø225/90</t>
  </si>
  <si>
    <t>редуцир Ø225/160</t>
  </si>
  <si>
    <t>редуцир Ø225/110</t>
  </si>
  <si>
    <t>укупно   без ПДВ-а :</t>
  </si>
  <si>
    <t>укупноса ПДВ-ом :</t>
  </si>
  <si>
    <t xml:space="preserve">ПОНУЂАЧ: </t>
  </si>
  <si>
    <t xml:space="preserve">МЕСТО: </t>
  </si>
  <si>
    <t xml:space="preserve"> Електрофузиони фитинг</t>
  </si>
  <si>
    <t>Седло са ножем ПЕ 100 Ø 90/32 за бушење под притиском</t>
  </si>
  <si>
    <t>Седло са ножем ПЕ 100 Ø 90/63 за бушење под притиском</t>
  </si>
  <si>
    <t>Седло са ножем ПЕ 100 Ø 110/32 за бушење под притиском</t>
  </si>
  <si>
    <t>Седло са ножем ПЕ 100 Ø 110/63 за бушење под притиском</t>
  </si>
  <si>
    <t>Седло са ножем ПЕ 100 Ø 160/32 за бушење под притиском</t>
  </si>
  <si>
    <t>Седло са ножем ПЕ 100 Ø 160/63 за бушење под притиском</t>
  </si>
  <si>
    <t>Седло са ножем ПЕ 100 Ø 225/32 за бушење под притиском</t>
  </si>
  <si>
    <t>Седло са ножем ПЕ 100 Ø 225/63 за бушење под притиском</t>
  </si>
  <si>
    <t>Елеkтроф. спојн. ПЕ 100 Ø25 СДР11</t>
  </si>
  <si>
    <t>Електроф. спојн. ПЕ 100 Ø32 СДР11</t>
  </si>
  <si>
    <t>Електроф. спојн. ПЕ 100 Ø50 СДР11</t>
  </si>
  <si>
    <t>Електроф. спојн.  ПЕ 100 Ø63 СДР11</t>
  </si>
  <si>
    <t>Електроф. спојн.  ПЕ 100 Ø90 СДР11</t>
  </si>
  <si>
    <t>Електроф. спојн.  ПЕ 100 Ø110 СДР11</t>
  </si>
  <si>
    <t>Електроф. спојн.  ПЕ 100 Ø160 СДР11</t>
  </si>
  <si>
    <t>Електроф. спојн.  ПЕ 100 Ø225 СДР11</t>
  </si>
  <si>
    <t>Електроф. Т комад ПЕ 100 Ø63 СДР11</t>
  </si>
  <si>
    <t>Електроф. Т комад ПЕ 100 Ø90/63 СДР11</t>
  </si>
  <si>
    <t>Електроф. Т комад ПЕ 100 Ø110/63 СДР11</t>
  </si>
  <si>
    <t>Електроф. Т комад ПЕ 100 Ø110/90 СДР11</t>
  </si>
  <si>
    <t>Електроф. Т комад ПЕ 100 Ø110 СДР11</t>
  </si>
  <si>
    <t>Електроф. Т комад ПЕ 100 Ø160 СДР11</t>
  </si>
  <si>
    <t>Електроф. Т комад ПЕ 100 Ø160/90 СДР11</t>
  </si>
  <si>
    <t>Електроф. Т комад ПЕ 100 Ø160/110 СДР11</t>
  </si>
  <si>
    <t>Електроф. Редуцир Пе 100 Ø 32/25 мм</t>
  </si>
  <si>
    <t>Електроф. Редуцир Пе 100 Ø63 / 32 мм</t>
  </si>
  <si>
    <t>Електроф. Редуцир Пе 100 Ø90/ 63 мм</t>
  </si>
  <si>
    <t>Електроф. Редуцир Пе 100 Ø110 /63 мм</t>
  </si>
  <si>
    <t>Електроф. Редуцир Пе 100 Ø110 / 90 мм</t>
  </si>
  <si>
    <t>Електроф. Редуцир Пе 100 Ø160 / 90 мм</t>
  </si>
  <si>
    <t>Електроф. Редуцир Пе 100 Ø160 /110 мм</t>
  </si>
  <si>
    <t>Електроф. Редуцир Пе 100 Ø63 /50 мм</t>
  </si>
  <si>
    <t>Прелазни комад за надз. уградњу са спољним навојем Ø25 / 3/4  '' СДР 11</t>
  </si>
  <si>
    <t>Прелазни комад за надз. уградњу са спољним навојем Ø32 /1'' СДР 11</t>
  </si>
  <si>
    <t>Прелазни комад за надз. уградњу са Унутрашњим навојем Ø50 / 6/4'' СДР 11</t>
  </si>
  <si>
    <t>Прелазни комад за надз. уградњу са Унутрашњи навојем Ø63 / 2'' СДР 11</t>
  </si>
  <si>
    <t>Укупно без ПДВ-а :</t>
  </si>
  <si>
    <t>укупно  са ПДВ-ом :</t>
  </si>
  <si>
    <t>Понуђач је у обавези да попуни колоне 4, 7 и 8 обрасца Структуре понуђене цене, као и да наведе збирне износе у пољу "Укупно  без ПДВ-а", " ПДВ “ и " "Укупно   са ПДВ-ом".
Понуђена цена, односно укупна вредност добара која су предмет јавне набавке исказује се у динарима.
Понуђена цена мора да садржи све припадајуће трошкове, са посебно израженим порезом на додату вредност.
Ако је у понуди исказана неуобичајено ниска цена, наручилац ће поступити у складу са чланом 143. Закона.
У случају разлике између јединичне и укупне цене меродавна је јединична цена.</t>
  </si>
  <si>
    <t xml:space="preserve">Засуни 10/16 Бара са точком </t>
  </si>
  <si>
    <t>овални засун Ø 50</t>
  </si>
  <si>
    <t>овални засун Ø 80</t>
  </si>
  <si>
    <t>овални засун Ø 100</t>
  </si>
  <si>
    <t>овални засун Ø 150</t>
  </si>
  <si>
    <t>овални засун Ø 200</t>
  </si>
  <si>
    <t xml:space="preserve">Уградна телескопа гарнитура дужине 70-110цм за засуне ДН 80, </t>
  </si>
  <si>
    <t>Понуђач је у обавези да попуни колоне 4, 7 и 8 обрасца Структуре понуђене цене, као и да наведе збирне износе у пољу "Укупно  без ПДВ-а", " ПДВ “ и " "Укупно   са ПДВ-ом".</t>
  </si>
  <si>
    <t>ЈН 405-17  ВОДОВОДНИ МАТЕРИЈАЛ</t>
  </si>
  <si>
    <t xml:space="preserve">Надземни хидрант са излазима 2C(Ц) и 1 B(Б) укупне висине од 1500 до 1850мм (RD=1000mm) ДН 80 НП16 без ломиве прирубнице са једним затварачем. </t>
  </si>
  <si>
    <t>Нод. лив</t>
  </si>
  <si>
    <t>Ливено гвоздени "N" комад ДН 80 НП16</t>
  </si>
  <si>
    <t>Ливено гвоздена капа за уградбену гарнитуру за хидрантски вентил ДН80</t>
  </si>
  <si>
    <t>укупно партија без ПДВ-а :</t>
  </si>
  <si>
    <t>укупно  партија са ПДВ-ом :</t>
  </si>
  <si>
    <t>Понуђач је у обавези да попуни колоне 4, 7 и 8 обрасца Структуре понуђене цене, као и да наведе збирне износе у пољу "Укупно ___   без ПДВ-а",   " ПДВ “ и " "Укупно ___ са ПДВ-ом".
Понуђена цена, односно укупна вредност добара која су предмет јавне набавке исказује се у динарима. 
Понуђена цена мора да садржи све припадајуће трошкове, са посебно израженим порезом на додату вредност.
Ако је у понуди исказана неуобичајено ниска цена, наручилац ће поступити у складу са чланом 143. Закона.
У случају разлике између јединичне и укупне цене меродавна је јединична цена.</t>
  </si>
  <si>
    <t>полиетилен цеви Ø 25 /10</t>
  </si>
  <si>
    <t>ПЕХД ПЕ = 100 СДР 17</t>
  </si>
  <si>
    <t>метар</t>
  </si>
  <si>
    <t>полиетилен цеви Ø 32/10</t>
  </si>
  <si>
    <t>полиетилен цеви Ø 50/10</t>
  </si>
  <si>
    <t>полиетилен цеви Ø 63/10</t>
  </si>
  <si>
    <t>полиетилен цеви Ø 90/10</t>
  </si>
  <si>
    <t>полиетилен цеви Ø 110/10</t>
  </si>
  <si>
    <t>полиетилен цеви Ø 160/10</t>
  </si>
  <si>
    <t>полиетилен цеви Ø 225/10</t>
  </si>
  <si>
    <t>ЈН 405-17- ВОДОВОДНИ МАТЕРИЈАЛ</t>
  </si>
  <si>
    <t>Завртањ М16х60</t>
  </si>
  <si>
    <t>челик тврдоће 8,8</t>
  </si>
  <si>
    <t>Завртањ М16х70</t>
  </si>
  <si>
    <t>Завртањ М16х80</t>
  </si>
  <si>
    <t>Завртањ М16х100</t>
  </si>
  <si>
    <t>Завртањ М18х80</t>
  </si>
  <si>
    <t>Завртањ М18х100</t>
  </si>
  <si>
    <t>Завртањ М18х120</t>
  </si>
  <si>
    <t>Навртка шестоугаона М 16</t>
  </si>
  <si>
    <t>Навртка шестоугаона М 18</t>
  </si>
  <si>
    <t>Подлошка широка ф 16</t>
  </si>
  <si>
    <t>Подлошка широка ф 18</t>
  </si>
  <si>
    <t>Гума у ролни дебљине 3 мм у плочи са платном</t>
  </si>
  <si>
    <t>метар дужни</t>
  </si>
  <si>
    <t>укупно без ПДВ-а :</t>
  </si>
  <si>
    <t>Понуђач је у обавези да попуни колоне 4, 7 и 8 обрасца Структуре понуђене цене, као и да наведе збирне износе у пољу "Укупно без ПДВ-а", " ПДВ “ и " "Укупно   са ПДВ-ом".</t>
  </si>
  <si>
    <t xml:space="preserve">ОБРАЗАЦ СТРУКТУРЕ ПОНУЂЕНЕ ЦЕНЕ </t>
  </si>
  <si>
    <t>Јавна набавка водоводног материјала за потребе реконструкције градских улица</t>
  </si>
  <si>
    <t>Наручилац:</t>
  </si>
  <si>
    <t>Градска управа града Зајечара</t>
  </si>
  <si>
    <t>Референтни број:</t>
  </si>
  <si>
    <t>Понуђач:</t>
  </si>
  <si>
    <t>Место:</t>
  </si>
  <si>
    <t>Редни
број:</t>
  </si>
  <si>
    <t>Назив позиције:</t>
  </si>
  <si>
    <t>Укупно
(РСД, без ПДВ-а)</t>
  </si>
  <si>
    <t>Укупно
(РСД, са ПДВ-ом)</t>
  </si>
  <si>
    <t>Вентили кугласти</t>
  </si>
  <si>
    <t>Универзалне спојнице</t>
  </si>
  <si>
    <t>Туљци са прирубницам</t>
  </si>
  <si>
    <t>Хидранти</t>
  </si>
  <si>
    <t>Цеви за воду</t>
  </si>
  <si>
    <t>Укупно:</t>
  </si>
  <si>
    <t>404-17</t>
  </si>
  <si>
    <t>Понуђач је у обавези да попуни колоне 4, 7 и 8 обрасца Структуре понуђене цене, као и да наведе збирне износе у пољу "Укупно ___  без ПДВ-а",   " ПДВ “ и " "Укупно ___  са ПДВ-ом".
Понуђена цена, односно укупна вредност добара која су предмет јавне набавке исказује се у динарима. 
Понуђена цена мора да садржи све припадајуће трошкове, са посебно израженим порезом на додату вредност.
Ако је у понуди исказана неуобичајено ниска цена, наручилац ће поступити у складу са чланом 143. Закона.
У случају разлике између јединичне и укупне цене меродавна је јединична цена.</t>
  </si>
  <si>
    <t>Понуђач је у обавези да попуни колоне 4, 7 и 8 обрасца Структуре понуђене цене, као и да наведе збирне износе у пољу "Укупно ___ без ПДВ-а",   " ПДВ “ и " "Укупно ___   са ПДВ-ом".
Понуђена цена, односно укупна вредност добара која су предмет јавне набавке исказује се у динарима. 
Понуђена цена мора да садржи све припадајуће трошкове, са посебно израженим порезом на додату вредност.
Ако је у понуди исказана неуобичајено ниска цена, наручилац ће поступити у складу са чланом 143. Закона.
У случају разлике између јединичне и укупне цене меродавна је јединична цена.</t>
  </si>
  <si>
    <t>Понуђач је у обавези да попуни колоне 4, 7 и 8 обрасца Структуре понуђене цене, као и да наведе збирне износе у пољу "Укупно ___ без ПДВ-а",   " ПДВ “ и " "Укупно ___ са ПДВ-ом".
Понуђена цена, односно укупна вредност добара која су предмет јавне набавке исказује се у динарима. 
Понуђена цена мора да садржи све припадајуће трошкове, са посебно израженим порезом на додату вредност.
Ако је у понуди исказана неуобичајено ниска цена, наручилац ће поступити у складу са чланом 143. Закона.
У случају разлике између јединичне и укупне цене меродавна је јединична цена.</t>
  </si>
  <si>
    <t>Туљци са прирубницама за 10 bara</t>
  </si>
  <si>
    <t>Електрофузиони фитинг</t>
  </si>
  <si>
    <t>ЈН 405- 17 ВОДОВОДНИ МАТЕРИЈАЛ</t>
  </si>
  <si>
    <t xml:space="preserve"> Хидранти</t>
  </si>
  <si>
    <t>Шрафовска роба</t>
  </si>
  <si>
    <t xml:space="preserve">Засуни и вентили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</si>
</sst>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;\(#,##0.00\)"/>
  </numFmts>
  <fonts count="13" x14ac:knownFonts="1">
    <font>
      <sz val="11"/>
      <color rgb="FF000000"/>
      <name val="Calibri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sz val="6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sz val="11"/>
      <name val="Tahoma"/>
      <family val="2"/>
      <charset val="238"/>
    </font>
    <font>
      <sz val="8"/>
      <color rgb="FF000000"/>
      <name val="Verdana"/>
      <family val="2"/>
      <charset val="238"/>
    </font>
    <font>
      <b/>
      <sz val="11"/>
      <name val="Tahoma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2F2F2"/>
        <bgColor rgb="FFDDEBF7"/>
      </patternFill>
    </fill>
    <fill>
      <patternFill patternType="solid">
        <fgColor rgb="FFFCE4D6"/>
        <bgColor rgb="FFFFF2CC"/>
      </patternFill>
    </fill>
    <fill>
      <patternFill patternType="solid">
        <fgColor rgb="FFCCFFFF"/>
        <bgColor rgb="FFCCFFCC"/>
      </patternFill>
    </fill>
    <fill>
      <patternFill patternType="solid">
        <fgColor rgb="FFFFF2CC"/>
        <bgColor rgb="FFFCE4D6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5">
    <xf numFmtId="0" fontId="0" fillId="0" borderId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</cellStyleXfs>
  <cellXfs count="123">
    <xf numFmtId="0" fontId="0" fillId="0" borderId="0" xfId="0"/>
    <xf numFmtId="0" fontId="7" fillId="0" borderId="1" xfId="2" applyFont="1" applyBorder="1" applyAlignment="1" applyProtection="1">
      <alignment horizontal="center" vertical="center" textRotation="90" wrapText="1"/>
    </xf>
    <xf numFmtId="0" fontId="5" fillId="2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center" vertical="center"/>
    </xf>
    <xf numFmtId="0" fontId="3" fillId="3" borderId="4" xfId="2" applyFont="1" applyFill="1" applyBorder="1" applyAlignment="1" applyProtection="1">
      <alignment horizontal="center" vertical="center"/>
    </xf>
    <xf numFmtId="0" fontId="1" fillId="2" borderId="3" xfId="2" applyFont="1" applyFill="1" applyBorder="1" applyAlignment="1" applyProtection="1">
      <alignment horizontal="left" vertical="center"/>
    </xf>
    <xf numFmtId="0" fontId="1" fillId="2" borderId="2" xfId="2" applyFont="1" applyFill="1" applyBorder="1" applyAlignment="1" applyProtection="1">
      <alignment horizontal="left" vertical="center"/>
    </xf>
    <xf numFmtId="0" fontId="7" fillId="0" borderId="0" xfId="1" applyFont="1" applyBorder="1" applyAlignment="1" applyProtection="1">
      <alignment horizontal="left" vertical="center" wrapText="1"/>
    </xf>
    <xf numFmtId="0" fontId="5" fillId="5" borderId="1" xfId="1" applyFont="1" applyFill="1" applyBorder="1" applyAlignment="1" applyProtection="1">
      <alignment horizontal="right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7" fillId="4" borderId="1" xfId="1" applyFont="1" applyFill="1" applyBorder="1" applyAlignment="1" applyProtection="1">
      <alignment horizontal="center" vertical="center" textRotation="90" wrapText="1"/>
    </xf>
    <xf numFmtId="0" fontId="5" fillId="2" borderId="1" xfId="1" applyFont="1" applyFill="1" applyBorder="1" applyAlignment="1" applyProtection="1">
      <alignment horizontal="left" vertical="center" wrapText="1"/>
    </xf>
    <xf numFmtId="0" fontId="3" fillId="3" borderId="4" xfId="1" applyFont="1" applyFill="1" applyBorder="1" applyAlignment="1" applyProtection="1">
      <alignment horizontal="center" vertical="center"/>
    </xf>
    <xf numFmtId="0" fontId="1" fillId="2" borderId="3" xfId="1" applyFont="1" applyFill="1" applyBorder="1" applyAlignment="1" applyProtection="1">
      <alignment horizontal="left" vertical="center"/>
    </xf>
    <xf numFmtId="0" fontId="1" fillId="2" borderId="2" xfId="1" applyFont="1" applyFill="1" applyBorder="1" applyAlignment="1" applyProtection="1">
      <alignment horizontal="left" vertical="center"/>
    </xf>
    <xf numFmtId="0" fontId="2" fillId="0" borderId="0" xfId="1" applyFont="1" applyBorder="1" applyProtection="1"/>
    <xf numFmtId="0" fontId="11" fillId="0" borderId="0" xfId="1" applyBorder="1" applyProtection="1"/>
    <xf numFmtId="0" fontId="4" fillId="0" borderId="0" xfId="1" applyFont="1" applyBorder="1" applyAlignment="1" applyProtection="1">
      <alignment horizontal="center" vertical="center"/>
    </xf>
    <xf numFmtId="0" fontId="4" fillId="0" borderId="0" xfId="1" applyFont="1" applyBorder="1" applyProtection="1"/>
    <xf numFmtId="0" fontId="5" fillId="0" borderId="1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textRotation="90" wrapText="1"/>
    </xf>
    <xf numFmtId="0" fontId="6" fillId="0" borderId="1" xfId="1" applyFont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left" vertical="center" wrapText="1"/>
    </xf>
    <xf numFmtId="0" fontId="7" fillId="0" borderId="1" xfId="1" applyFont="1" applyBorder="1" applyAlignment="1" applyProtection="1">
      <alignment horizontal="right" vertical="center" wrapText="1"/>
    </xf>
    <xf numFmtId="164" fontId="7" fillId="0" borderId="1" xfId="1" applyNumberFormat="1" applyFont="1" applyBorder="1" applyAlignment="1" applyProtection="1">
      <alignment horizontal="right" wrapText="1"/>
    </xf>
    <xf numFmtId="3" fontId="7" fillId="5" borderId="1" xfId="1" applyNumberFormat="1" applyFont="1" applyFill="1" applyBorder="1" applyAlignment="1" applyProtection="1">
      <alignment horizontal="right" wrapText="1"/>
    </xf>
    <xf numFmtId="0" fontId="2" fillId="0" borderId="0" xfId="2" applyFont="1" applyBorder="1" applyProtection="1"/>
    <xf numFmtId="0" fontId="11" fillId="0" borderId="0" xfId="2" applyBorder="1" applyProtection="1"/>
    <xf numFmtId="0" fontId="4" fillId="0" borderId="0" xfId="2" applyFont="1" applyBorder="1" applyAlignment="1" applyProtection="1">
      <alignment horizontal="center" vertical="center"/>
    </xf>
    <xf numFmtId="0" fontId="4" fillId="0" borderId="0" xfId="2" applyFont="1" applyBorder="1" applyProtection="1"/>
    <xf numFmtId="0" fontId="5" fillId="0" borderId="1" xfId="2" applyFont="1" applyBorder="1" applyAlignment="1" applyProtection="1">
      <alignment horizontal="center" vertical="center" wrapText="1"/>
    </xf>
    <xf numFmtId="0" fontId="5" fillId="0" borderId="1" xfId="2" applyFont="1" applyBorder="1" applyAlignment="1" applyProtection="1">
      <alignment horizontal="center" vertical="center" textRotation="90" wrapText="1"/>
    </xf>
    <xf numFmtId="0" fontId="6" fillId="0" borderId="1" xfId="2" applyFont="1" applyBorder="1" applyAlignment="1" applyProtection="1">
      <alignment horizontal="center" vertical="center" wrapText="1"/>
    </xf>
    <xf numFmtId="0" fontId="5" fillId="2" borderId="1" xfId="2" applyFont="1" applyFill="1" applyBorder="1" applyAlignment="1" applyProtection="1">
      <alignment horizontal="center" vertical="center" wrapText="1"/>
    </xf>
    <xf numFmtId="0" fontId="7" fillId="0" borderId="4" xfId="2" applyFont="1" applyBorder="1" applyAlignment="1" applyProtection="1">
      <alignment horizontal="center" vertical="center" wrapText="1"/>
    </xf>
    <xf numFmtId="0" fontId="7" fillId="0" borderId="1" xfId="2" applyFont="1" applyBorder="1" applyAlignment="1" applyProtection="1">
      <alignment horizontal="left" vertical="center" wrapText="1"/>
    </xf>
    <xf numFmtId="0" fontId="7" fillId="0" borderId="1" xfId="2" applyFont="1" applyBorder="1" applyAlignment="1" applyProtection="1">
      <alignment horizontal="center" vertical="center" wrapText="1"/>
    </xf>
    <xf numFmtId="164" fontId="9" fillId="0" borderId="1" xfId="2" applyNumberFormat="1" applyFont="1" applyBorder="1" applyAlignment="1" applyProtection="1">
      <alignment horizontal="right" vertical="center" wrapText="1"/>
    </xf>
    <xf numFmtId="164" fontId="7" fillId="0" borderId="5" xfId="2" applyNumberFormat="1" applyFont="1" applyBorder="1" applyAlignment="1" applyProtection="1">
      <alignment horizontal="right" wrapText="1"/>
    </xf>
    <xf numFmtId="0" fontId="7" fillId="0" borderId="6" xfId="2" applyFont="1" applyBorder="1" applyAlignment="1" applyProtection="1">
      <alignment horizontal="center" vertical="center" wrapText="1"/>
    </xf>
    <xf numFmtId="3" fontId="5" fillId="2" borderId="6" xfId="2" applyNumberFormat="1" applyFont="1" applyFill="1" applyBorder="1" applyAlignment="1" applyProtection="1">
      <alignment horizontal="right" wrapText="1"/>
    </xf>
    <xf numFmtId="3" fontId="7" fillId="5" borderId="1" xfId="2" applyNumberFormat="1" applyFont="1" applyFill="1" applyBorder="1" applyAlignment="1" applyProtection="1">
      <alignment horizontal="right" wrapText="1"/>
    </xf>
    <xf numFmtId="0" fontId="0" fillId="0" borderId="1" xfId="0" applyBorder="1"/>
    <xf numFmtId="0" fontId="2" fillId="0" borderId="0" xfId="3" applyFont="1" applyBorder="1" applyProtection="1"/>
    <xf numFmtId="0" fontId="11" fillId="0" borderId="0" xfId="3" applyBorder="1" applyProtection="1"/>
    <xf numFmtId="0" fontId="4" fillId="0" borderId="0" xfId="3" applyFont="1" applyBorder="1" applyAlignment="1" applyProtection="1">
      <alignment horizontal="center" vertical="center"/>
    </xf>
    <xf numFmtId="0" fontId="4" fillId="0" borderId="0" xfId="3" applyFont="1" applyBorder="1" applyProtection="1"/>
    <xf numFmtId="0" fontId="5" fillId="0" borderId="1" xfId="3" applyFont="1" applyBorder="1" applyAlignment="1" applyProtection="1">
      <alignment horizontal="center" vertical="center" wrapText="1"/>
    </xf>
    <xf numFmtId="0" fontId="5" fillId="0" borderId="1" xfId="3" applyFont="1" applyBorder="1" applyAlignment="1" applyProtection="1">
      <alignment horizontal="center" vertical="center" textRotation="90" wrapText="1"/>
    </xf>
    <xf numFmtId="0" fontId="6" fillId="0" borderId="1" xfId="3" applyFont="1" applyBorder="1" applyAlignment="1" applyProtection="1">
      <alignment horizontal="center" vertical="center" wrapText="1"/>
    </xf>
    <xf numFmtId="0" fontId="5" fillId="2" borderId="1" xfId="3" applyFont="1" applyFill="1" applyBorder="1" applyAlignment="1" applyProtection="1">
      <alignment horizontal="center" vertical="center" wrapText="1"/>
    </xf>
    <xf numFmtId="0" fontId="7" fillId="0" borderId="1" xfId="3" applyFont="1" applyBorder="1" applyAlignment="1" applyProtection="1">
      <alignment horizontal="center" vertical="center" wrapText="1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" xfId="3" applyFont="1" applyBorder="1" applyAlignment="1" applyProtection="1">
      <alignment horizontal="right" vertical="center" wrapText="1"/>
    </xf>
    <xf numFmtId="164" fontId="7" fillId="0" borderId="1" xfId="3" applyNumberFormat="1" applyFont="1" applyBorder="1" applyAlignment="1" applyProtection="1">
      <alignment horizontal="right" wrapText="1"/>
    </xf>
    <xf numFmtId="3" fontId="5" fillId="5" borderId="1" xfId="3" applyNumberFormat="1" applyFont="1" applyFill="1" applyBorder="1" applyAlignment="1" applyProtection="1">
      <alignment horizontal="right" wrapText="1"/>
    </xf>
    <xf numFmtId="3" fontId="7" fillId="5" borderId="1" xfId="3" applyNumberFormat="1" applyFont="1" applyFill="1" applyBorder="1" applyAlignment="1" applyProtection="1">
      <alignment horizontal="right" wrapText="1"/>
    </xf>
    <xf numFmtId="0" fontId="7" fillId="0" borderId="1" xfId="3" applyFont="1" applyBorder="1" applyAlignment="1" applyProtection="1">
      <alignment horizontal="center" vertical="center" textRotation="90" wrapText="1"/>
    </xf>
    <xf numFmtId="0" fontId="7" fillId="0" borderId="4" xfId="3" applyFont="1" applyBorder="1" applyAlignment="1" applyProtection="1">
      <alignment horizontal="right" vertical="center" wrapText="1"/>
    </xf>
    <xf numFmtId="4" fontId="11" fillId="0" borderId="1" xfId="3" applyNumberFormat="1" applyBorder="1" applyAlignment="1" applyProtection="1">
      <alignment horizontal="right" vertical="center"/>
    </xf>
    <xf numFmtId="4" fontId="7" fillId="0" borderId="1" xfId="3" applyNumberFormat="1" applyFont="1" applyBorder="1" applyAlignment="1" applyProtection="1">
      <alignment horizontal="right" vertical="center" wrapText="1"/>
    </xf>
    <xf numFmtId="4" fontId="7" fillId="5" borderId="6" xfId="3" applyNumberFormat="1" applyFont="1" applyFill="1" applyBorder="1" applyAlignment="1" applyProtection="1">
      <alignment horizontal="center" vertical="center" wrapText="1"/>
    </xf>
    <xf numFmtId="4" fontId="7" fillId="5" borderId="1" xfId="3" applyNumberFormat="1" applyFont="1" applyFill="1" applyBorder="1" applyAlignment="1" applyProtection="1">
      <alignment horizontal="center" vertical="center" wrapText="1"/>
    </xf>
    <xf numFmtId="0" fontId="2" fillId="0" borderId="0" xfId="4" applyFont="1" applyBorder="1" applyProtection="1"/>
    <xf numFmtId="0" fontId="11" fillId="0" borderId="0" xfId="4" applyBorder="1" applyProtection="1"/>
    <xf numFmtId="0" fontId="4" fillId="0" borderId="0" xfId="4" applyFont="1" applyBorder="1" applyAlignment="1" applyProtection="1">
      <alignment horizontal="center" vertical="center"/>
    </xf>
    <xf numFmtId="0" fontId="4" fillId="0" borderId="0" xfId="4" applyFont="1" applyBorder="1" applyProtection="1"/>
    <xf numFmtId="0" fontId="5" fillId="0" borderId="1" xfId="4" applyFont="1" applyBorder="1" applyAlignment="1" applyProtection="1">
      <alignment horizontal="center" vertical="center" wrapText="1"/>
    </xf>
    <xf numFmtId="0" fontId="5" fillId="0" borderId="1" xfId="4" applyFont="1" applyBorder="1" applyAlignment="1" applyProtection="1">
      <alignment horizontal="center" vertical="center" textRotation="90" wrapText="1"/>
    </xf>
    <xf numFmtId="0" fontId="7" fillId="0" borderId="1" xfId="1" applyFont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left" vertical="center" wrapText="1"/>
    </xf>
    <xf numFmtId="0" fontId="5" fillId="0" borderId="7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4" fontId="7" fillId="6" borderId="1" xfId="1" applyNumberFormat="1" applyFont="1" applyFill="1" applyBorder="1" applyAlignment="1" applyProtection="1">
      <alignment horizontal="right" wrapText="1"/>
    </xf>
    <xf numFmtId="4" fontId="7" fillId="0" borderId="1" xfId="1" applyNumberFormat="1" applyFont="1" applyBorder="1" applyAlignment="1" applyProtection="1">
      <alignment horizontal="right" wrapText="1"/>
    </xf>
    <xf numFmtId="0" fontId="7" fillId="0" borderId="0" xfId="0" applyFont="1" applyAlignment="1">
      <alignment wrapText="1"/>
    </xf>
    <xf numFmtId="0" fontId="7" fillId="0" borderId="1" xfId="3" applyFont="1" applyBorder="1" applyAlignment="1" applyProtection="1">
      <alignment vertical="center" wrapText="1"/>
    </xf>
    <xf numFmtId="164" fontId="7" fillId="0" borderId="1" xfId="3" applyNumberFormat="1" applyFont="1" applyBorder="1" applyAlignment="1" applyProtection="1">
      <alignment horizontal="center" vertical="center" wrapText="1"/>
    </xf>
    <xf numFmtId="0" fontId="0" fillId="0" borderId="0" xfId="0" applyFont="1" applyAlignment="1">
      <alignment wrapText="1"/>
    </xf>
    <xf numFmtId="164" fontId="5" fillId="5" borderId="1" xfId="3" applyNumberFormat="1" applyFont="1" applyFill="1" applyBorder="1" applyAlignment="1" applyProtection="1">
      <alignment horizontal="right" vertical="center" wrapText="1"/>
    </xf>
    <xf numFmtId="4" fontId="5" fillId="5" borderId="1" xfId="3" applyNumberFormat="1" applyFont="1" applyFill="1" applyBorder="1" applyAlignment="1" applyProtection="1">
      <alignment horizontal="right" vertical="center" wrapText="1"/>
    </xf>
    <xf numFmtId="0" fontId="7" fillId="0" borderId="4" xfId="1" applyFont="1" applyBorder="1" applyAlignment="1" applyProtection="1">
      <alignment horizontal="left" vertical="center" wrapText="1"/>
    </xf>
    <xf numFmtId="0" fontId="5" fillId="0" borderId="5" xfId="1" applyFont="1" applyBorder="1" applyAlignment="1" applyProtection="1">
      <alignment horizontal="center" vertical="center" wrapText="1"/>
    </xf>
    <xf numFmtId="0" fontId="7" fillId="0" borderId="4" xfId="1" applyFont="1" applyBorder="1" applyAlignment="1" applyProtection="1">
      <alignment horizontal="left" vertical="center" wrapText="1"/>
    </xf>
    <xf numFmtId="0" fontId="7" fillId="0" borderId="5" xfId="1" applyFont="1" applyBorder="1" applyAlignment="1" applyProtection="1">
      <alignment horizontal="left" vertical="center" wrapText="1"/>
    </xf>
    <xf numFmtId="0" fontId="7" fillId="0" borderId="9" xfId="1" applyFont="1" applyBorder="1" applyAlignment="1" applyProtection="1">
      <alignment horizontal="left" vertical="center" wrapText="1"/>
    </xf>
    <xf numFmtId="0" fontId="7" fillId="0" borderId="4" xfId="1" applyFont="1" applyBorder="1" applyAlignment="1" applyProtection="1">
      <alignment horizontal="center" vertical="center" wrapText="1"/>
    </xf>
    <xf numFmtId="1" fontId="5" fillId="0" borderId="1" xfId="1" applyNumberFormat="1" applyFont="1" applyBorder="1" applyAlignment="1" applyProtection="1">
      <alignment vertical="center" wrapText="1"/>
    </xf>
    <xf numFmtId="0" fontId="5" fillId="5" borderId="1" xfId="2" applyFont="1" applyFill="1" applyBorder="1" applyAlignment="1" applyProtection="1">
      <alignment horizontal="right" vertical="center" wrapText="1"/>
    </xf>
    <xf numFmtId="0" fontId="0" fillId="0" borderId="1" xfId="0" applyBorder="1"/>
    <xf numFmtId="0" fontId="7" fillId="0" borderId="0" xfId="2" applyFont="1" applyBorder="1" applyAlignment="1" applyProtection="1">
      <alignment horizontal="left" vertical="center" wrapText="1"/>
    </xf>
    <xf numFmtId="0" fontId="1" fillId="2" borderId="2" xfId="3" applyFont="1" applyFill="1" applyBorder="1" applyAlignment="1" applyProtection="1">
      <alignment horizontal="left" vertical="center"/>
    </xf>
    <xf numFmtId="0" fontId="1" fillId="2" borderId="3" xfId="3" applyFont="1" applyFill="1" applyBorder="1" applyAlignment="1" applyProtection="1">
      <alignment horizontal="left" vertical="center"/>
    </xf>
    <xf numFmtId="0" fontId="3" fillId="3" borderId="4" xfId="3" applyFont="1" applyFill="1" applyBorder="1" applyAlignment="1" applyProtection="1">
      <alignment horizontal="center" vertical="center"/>
    </xf>
    <xf numFmtId="0" fontId="10" fillId="3" borderId="4" xfId="3" applyFont="1" applyFill="1" applyBorder="1" applyAlignment="1" applyProtection="1">
      <alignment horizontal="center" vertical="center"/>
    </xf>
    <xf numFmtId="0" fontId="5" fillId="2" borderId="1" xfId="3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horizontal="center" vertical="center" textRotation="90"/>
    </xf>
    <xf numFmtId="0" fontId="5" fillId="5" borderId="1" xfId="3" applyFont="1" applyFill="1" applyBorder="1" applyAlignment="1" applyProtection="1">
      <alignment horizontal="right" vertical="center" wrapText="1"/>
    </xf>
    <xf numFmtId="0" fontId="7" fillId="0" borderId="0" xfId="3" applyFont="1" applyBorder="1" applyAlignment="1" applyProtection="1">
      <alignment horizontal="left" vertical="center" wrapText="1"/>
    </xf>
    <xf numFmtId="0" fontId="0" fillId="0" borderId="3" xfId="3" applyFont="1" applyBorder="1" applyAlignment="1" applyProtection="1">
      <alignment horizontal="center"/>
    </xf>
    <xf numFmtId="0" fontId="5" fillId="2" borderId="4" xfId="3" applyFont="1" applyFill="1" applyBorder="1" applyAlignment="1" applyProtection="1">
      <alignment horizontal="left" vertical="center" wrapText="1"/>
    </xf>
    <xf numFmtId="0" fontId="7" fillId="0" borderId="1" xfId="3" applyFont="1" applyBorder="1" applyAlignment="1" applyProtection="1">
      <alignment horizontal="center" vertical="center" textRotation="90" wrapText="1"/>
    </xf>
    <xf numFmtId="0" fontId="1" fillId="2" borderId="2" xfId="4" applyFont="1" applyFill="1" applyBorder="1" applyAlignment="1" applyProtection="1">
      <alignment horizontal="left" vertical="center"/>
    </xf>
    <xf numFmtId="0" fontId="1" fillId="2" borderId="3" xfId="4" applyFont="1" applyFill="1" applyBorder="1" applyAlignment="1" applyProtection="1">
      <alignment horizontal="left" vertical="center"/>
    </xf>
    <xf numFmtId="0" fontId="3" fillId="3" borderId="4" xfId="4" applyFont="1" applyFill="1" applyBorder="1" applyAlignment="1" applyProtection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7" fillId="0" borderId="7" xfId="1" applyFont="1" applyBorder="1" applyAlignment="1" applyProtection="1">
      <alignment horizontal="center" vertical="center" wrapText="1"/>
    </xf>
    <xf numFmtId="0" fontId="0" fillId="0" borderId="0" xfId="0" applyFont="1" applyBorder="1" applyAlignment="1">
      <alignment horizontal="center"/>
    </xf>
    <xf numFmtId="0" fontId="9" fillId="0" borderId="1" xfId="3" applyFont="1" applyBorder="1" applyAlignment="1" applyProtection="1">
      <alignment horizontal="center" vertical="center" textRotation="90" wrapText="1"/>
    </xf>
    <xf numFmtId="0" fontId="9" fillId="0" borderId="8" xfId="3" applyFont="1" applyBorder="1" applyAlignment="1" applyProtection="1">
      <alignment horizontal="center" vertical="center" textRotation="90" wrapText="1"/>
    </xf>
    <xf numFmtId="1" fontId="5" fillId="0" borderId="1" xfId="1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3" fontId="0" fillId="0" borderId="1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0" xfId="0" applyFont="1" applyBorder="1" applyAlignment="1">
      <alignment horizontal="center" wrapText="1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BF7"/>
      <rgbColor rgb="FFCCFFCC"/>
      <rgbColor rgb="FFFFFF99"/>
      <rgbColor rgb="FF99CCFF"/>
      <rgbColor rgb="FFFF99CC"/>
      <rgbColor rgb="FFCC99FF"/>
      <rgbColor rgb="FFFCE4D6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B28" sqref="B28"/>
    </sheetView>
  </sheetViews>
  <sheetFormatPr defaultRowHeight="15" x14ac:dyDescent="0.25"/>
  <cols>
    <col min="1" max="1" width="7.28515625" customWidth="1"/>
    <col min="2" max="2" width="34.5703125" customWidth="1"/>
    <col min="3" max="3" width="18.140625" customWidth="1"/>
    <col min="4" max="4" width="17.7109375" customWidth="1"/>
  </cols>
  <sheetData>
    <row r="1" spans="1:4" x14ac:dyDescent="0.25">
      <c r="A1" s="113"/>
      <c r="B1" s="114"/>
      <c r="C1" s="114"/>
      <c r="D1" s="115"/>
    </row>
    <row r="2" spans="1:4" x14ac:dyDescent="0.25">
      <c r="A2" s="116" t="s">
        <v>138</v>
      </c>
      <c r="B2" s="116"/>
      <c r="C2" s="116"/>
      <c r="D2" s="116"/>
    </row>
    <row r="3" spans="1:4" x14ac:dyDescent="0.25">
      <c r="A3" s="116" t="s">
        <v>139</v>
      </c>
      <c r="B3" s="116"/>
      <c r="C3" s="116"/>
      <c r="D3" s="116"/>
    </row>
    <row r="4" spans="1:4" x14ac:dyDescent="0.25">
      <c r="A4" s="117"/>
      <c r="B4" s="117"/>
      <c r="C4" s="117"/>
      <c r="D4" s="117"/>
    </row>
    <row r="5" spans="1:4" x14ac:dyDescent="0.25">
      <c r="A5" s="44" t="s">
        <v>140</v>
      </c>
      <c r="B5" s="44"/>
      <c r="C5" s="117" t="s">
        <v>141</v>
      </c>
      <c r="D5" s="117"/>
    </row>
    <row r="6" spans="1:4" x14ac:dyDescent="0.25">
      <c r="A6" s="44" t="s">
        <v>142</v>
      </c>
      <c r="B6" s="44"/>
      <c r="C6" s="117" t="s">
        <v>155</v>
      </c>
      <c r="D6" s="117"/>
    </row>
    <row r="7" spans="1:4" x14ac:dyDescent="0.25">
      <c r="A7" s="113"/>
      <c r="B7" s="114"/>
      <c r="C7" s="114"/>
      <c r="D7" s="115"/>
    </row>
    <row r="8" spans="1:4" x14ac:dyDescent="0.25">
      <c r="A8" s="113" t="s">
        <v>143</v>
      </c>
      <c r="B8" s="115"/>
      <c r="C8" s="113"/>
      <c r="D8" s="115"/>
    </row>
    <row r="9" spans="1:4" x14ac:dyDescent="0.25">
      <c r="A9" s="113" t="s">
        <v>144</v>
      </c>
      <c r="B9" s="115"/>
      <c r="C9" s="113"/>
      <c r="D9" s="115"/>
    </row>
    <row r="10" spans="1:4" x14ac:dyDescent="0.25">
      <c r="A10" s="113" t="s">
        <v>2</v>
      </c>
      <c r="B10" s="115"/>
      <c r="C10" s="113"/>
      <c r="D10" s="115"/>
    </row>
    <row r="11" spans="1:4" x14ac:dyDescent="0.25">
      <c r="A11" s="117"/>
      <c r="B11" s="117"/>
      <c r="C11" s="117"/>
      <c r="D11" s="117"/>
    </row>
    <row r="12" spans="1:4" ht="30" x14ac:dyDescent="0.25">
      <c r="A12" s="118" t="s">
        <v>145</v>
      </c>
      <c r="B12" s="44" t="s">
        <v>146</v>
      </c>
      <c r="C12" s="118" t="s">
        <v>147</v>
      </c>
      <c r="D12" s="118" t="s">
        <v>148</v>
      </c>
    </row>
    <row r="13" spans="1:4" x14ac:dyDescent="0.25">
      <c r="A13" s="44">
        <v>1</v>
      </c>
      <c r="B13" s="44" t="s">
        <v>149</v>
      </c>
      <c r="C13" s="119">
        <f>'1. Вентили кугласти'!I24</f>
        <v>0</v>
      </c>
      <c r="D13" s="119">
        <f>'1. Вентили кугласти'!I26</f>
        <v>0</v>
      </c>
    </row>
    <row r="14" spans="1:4" x14ac:dyDescent="0.25">
      <c r="A14" s="44">
        <v>2</v>
      </c>
      <c r="B14" s="44" t="s">
        <v>150</v>
      </c>
      <c r="C14" s="119">
        <f>'2. Универзалне спојнице'!I17</f>
        <v>0</v>
      </c>
      <c r="D14" s="119">
        <f>'2. Универзалне спојнице'!I19</f>
        <v>0</v>
      </c>
    </row>
    <row r="15" spans="1:4" x14ac:dyDescent="0.25">
      <c r="A15" s="44">
        <v>3</v>
      </c>
      <c r="B15" s="44" t="s">
        <v>151</v>
      </c>
      <c r="C15" s="119">
        <f>' 3. Туљци са прирубницама'!I24</f>
        <v>0</v>
      </c>
      <c r="D15" s="119">
        <f>' 3. Туљци са прирубницама'!I26</f>
        <v>0</v>
      </c>
    </row>
    <row r="16" spans="1:4" x14ac:dyDescent="0.25">
      <c r="A16" s="44">
        <v>4</v>
      </c>
      <c r="B16" s="44" t="s">
        <v>55</v>
      </c>
      <c r="C16" s="119">
        <f>'4. електрофузионе спојн '!I49</f>
        <v>0</v>
      </c>
      <c r="D16" s="119">
        <f>'4. електрофузионе спојн '!I51</f>
        <v>0</v>
      </c>
    </row>
    <row r="17" spans="1:4" x14ac:dyDescent="0.25">
      <c r="A17" s="44">
        <v>5</v>
      </c>
      <c r="B17" s="44" t="s">
        <v>164</v>
      </c>
      <c r="C17" s="120">
        <f>'5. Засуни и вентили'!I18</f>
        <v>0</v>
      </c>
      <c r="D17" s="120">
        <f>'5. Засуни и вентили'!I20</f>
        <v>0</v>
      </c>
    </row>
    <row r="18" spans="1:4" x14ac:dyDescent="0.25">
      <c r="A18" s="44">
        <v>6</v>
      </c>
      <c r="B18" s="44" t="s">
        <v>152</v>
      </c>
      <c r="C18" s="44">
        <f>'6. Хидранти'!I16</f>
        <v>0</v>
      </c>
      <c r="D18" s="120">
        <f>'6. Хидранти'!I18</f>
        <v>0</v>
      </c>
    </row>
    <row r="19" spans="1:4" x14ac:dyDescent="0.25">
      <c r="A19" s="44">
        <v>7</v>
      </c>
      <c r="B19" s="44" t="s">
        <v>153</v>
      </c>
      <c r="C19" s="44">
        <f>'7. цеви за воду'!I22</f>
        <v>0</v>
      </c>
      <c r="D19" s="120">
        <f>'7. цеви за воду'!I24</f>
        <v>0</v>
      </c>
    </row>
    <row r="20" spans="1:4" x14ac:dyDescent="0.25">
      <c r="A20" s="44">
        <v>8</v>
      </c>
      <c r="B20" s="44" t="s">
        <v>163</v>
      </c>
      <c r="C20" s="119">
        <f>'8. Шрафовска роба'!I25</f>
        <v>0</v>
      </c>
      <c r="D20" s="120">
        <f>'8. Шрафовска роба'!I27</f>
        <v>0</v>
      </c>
    </row>
    <row r="21" spans="1:4" x14ac:dyDescent="0.25">
      <c r="A21" s="121" t="s">
        <v>154</v>
      </c>
      <c r="B21" s="121"/>
      <c r="C21" s="119">
        <f>SUM(C13:C20)</f>
        <v>0</v>
      </c>
      <c r="D21" s="119">
        <f>SUM(D13:D20)</f>
        <v>0</v>
      </c>
    </row>
  </sheetData>
  <mergeCells count="15">
    <mergeCell ref="A11:D11"/>
    <mergeCell ref="A21:B21"/>
    <mergeCell ref="A7:D7"/>
    <mergeCell ref="A8:B8"/>
    <mergeCell ref="C8:D8"/>
    <mergeCell ref="A9:B9"/>
    <mergeCell ref="C9:D9"/>
    <mergeCell ref="A10:B10"/>
    <mergeCell ref="C10:D10"/>
    <mergeCell ref="A1:D1"/>
    <mergeCell ref="A2:D2"/>
    <mergeCell ref="A3:D3"/>
    <mergeCell ref="A4:D4"/>
    <mergeCell ref="C5:D5"/>
    <mergeCell ref="C6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I28"/>
  <sheetViews>
    <sheetView zoomScaleNormal="100" workbookViewId="0">
      <selection activeCell="B29" sqref="B29"/>
    </sheetView>
  </sheetViews>
  <sheetFormatPr defaultColWidth="8.7109375" defaultRowHeight="15" x14ac:dyDescent="0.25"/>
  <cols>
    <col min="3" max="3" width="23.42578125" customWidth="1"/>
    <col min="5" max="5" width="12.5703125" customWidth="1"/>
    <col min="7" max="7" width="11.140625" customWidth="1"/>
    <col min="8" max="8" width="12.28515625" customWidth="1"/>
    <col min="9" max="9" width="13.85546875" customWidth="1"/>
  </cols>
  <sheetData>
    <row r="2" spans="2:9" x14ac:dyDescent="0.25">
      <c r="B2" s="14" t="s">
        <v>0</v>
      </c>
      <c r="C2" s="14"/>
      <c r="D2" s="14"/>
      <c r="E2" s="15"/>
      <c r="F2" s="15"/>
      <c r="G2" s="15"/>
      <c r="H2" s="15"/>
      <c r="I2" s="15"/>
    </row>
    <row r="3" spans="2:9" x14ac:dyDescent="0.25">
      <c r="B3" s="13" t="s">
        <v>1</v>
      </c>
      <c r="C3" s="13"/>
      <c r="D3" s="13"/>
      <c r="E3" s="15"/>
      <c r="F3" s="15"/>
      <c r="G3" s="15"/>
      <c r="H3" s="15"/>
      <c r="I3" s="15"/>
    </row>
    <row r="4" spans="2:9" x14ac:dyDescent="0.25">
      <c r="B4" s="13" t="s">
        <v>2</v>
      </c>
      <c r="C4" s="13"/>
      <c r="D4" s="13"/>
      <c r="E4" s="15"/>
      <c r="F4" s="15"/>
      <c r="G4" s="15"/>
      <c r="H4" s="15"/>
      <c r="I4" s="15"/>
    </row>
    <row r="5" spans="2:9" x14ac:dyDescent="0.25">
      <c r="B5" s="16"/>
      <c r="C5" s="16"/>
      <c r="D5" s="16"/>
      <c r="E5" s="16"/>
      <c r="F5" s="16"/>
      <c r="G5" s="16"/>
      <c r="H5" s="16"/>
      <c r="I5" s="16"/>
    </row>
    <row r="6" spans="2:9" x14ac:dyDescent="0.25">
      <c r="B6" s="12" t="s">
        <v>3</v>
      </c>
      <c r="C6" s="12"/>
      <c r="D6" s="12"/>
      <c r="E6" s="12"/>
      <c r="F6" s="12"/>
      <c r="G6" s="12"/>
      <c r="H6" s="12"/>
      <c r="I6" s="12"/>
    </row>
    <row r="7" spans="2:9" x14ac:dyDescent="0.25">
      <c r="B7" s="17"/>
      <c r="C7" s="18"/>
      <c r="D7" s="18"/>
      <c r="E7" s="18"/>
      <c r="F7" s="18"/>
      <c r="G7" s="18"/>
      <c r="H7" s="18"/>
      <c r="I7" s="18"/>
    </row>
    <row r="8" spans="2:9" x14ac:dyDescent="0.25">
      <c r="B8" s="12" t="s">
        <v>4</v>
      </c>
      <c r="C8" s="12"/>
      <c r="D8" s="12"/>
      <c r="E8" s="12"/>
      <c r="F8" s="12"/>
      <c r="G8" s="12"/>
      <c r="H8" s="12"/>
      <c r="I8" s="12"/>
    </row>
    <row r="9" spans="2:9" x14ac:dyDescent="0.25">
      <c r="B9" s="16"/>
      <c r="C9" s="16"/>
      <c r="D9" s="16"/>
      <c r="E9" s="16"/>
      <c r="F9" s="16"/>
      <c r="G9" s="16"/>
      <c r="H9" s="16"/>
      <c r="I9" s="16"/>
    </row>
    <row r="10" spans="2:9" ht="52.5" x14ac:dyDescent="0.25">
      <c r="B10" s="19" t="s">
        <v>5</v>
      </c>
      <c r="C10" s="19" t="s">
        <v>6</v>
      </c>
      <c r="D10" s="19" t="s">
        <v>7</v>
      </c>
      <c r="E10" s="19" t="s">
        <v>8</v>
      </c>
      <c r="F10" s="20" t="s">
        <v>9</v>
      </c>
      <c r="G10" s="20" t="s">
        <v>10</v>
      </c>
      <c r="H10" s="19" t="s">
        <v>11</v>
      </c>
      <c r="I10" s="19" t="s">
        <v>12</v>
      </c>
    </row>
    <row r="11" spans="2:9" x14ac:dyDescent="0.25">
      <c r="B11" s="21">
        <v>1</v>
      </c>
      <c r="C11" s="21">
        <v>2</v>
      </c>
      <c r="D11" s="21">
        <v>3</v>
      </c>
      <c r="E11" s="21">
        <v>4</v>
      </c>
      <c r="F11" s="21">
        <v>5</v>
      </c>
      <c r="G11" s="21">
        <v>6</v>
      </c>
      <c r="H11" s="21">
        <v>7</v>
      </c>
      <c r="I11" s="21">
        <v>8</v>
      </c>
    </row>
    <row r="12" spans="2:9" ht="14.25" customHeight="1" x14ac:dyDescent="0.25">
      <c r="B12" s="22"/>
      <c r="C12" s="11" t="s">
        <v>13</v>
      </c>
      <c r="D12" s="11"/>
      <c r="E12" s="11"/>
      <c r="F12" s="11"/>
      <c r="G12" s="11"/>
      <c r="H12" s="11"/>
      <c r="I12" s="11"/>
    </row>
    <row r="13" spans="2:9" x14ac:dyDescent="0.25">
      <c r="B13" s="23">
        <v>1</v>
      </c>
      <c r="C13" s="24" t="s">
        <v>14</v>
      </c>
      <c r="D13" s="10"/>
      <c r="E13" s="24"/>
      <c r="F13" s="23" t="s">
        <v>15</v>
      </c>
      <c r="G13" s="25">
        <v>200</v>
      </c>
      <c r="H13" s="26"/>
      <c r="I13" s="26">
        <f t="shared" ref="I13:I23" si="0">H13*G13</f>
        <v>0</v>
      </c>
    </row>
    <row r="14" spans="2:9" x14ac:dyDescent="0.25">
      <c r="B14" s="23">
        <v>2</v>
      </c>
      <c r="C14" s="24" t="s">
        <v>16</v>
      </c>
      <c r="D14" s="10"/>
      <c r="E14" s="24"/>
      <c r="F14" s="23" t="s">
        <v>15</v>
      </c>
      <c r="G14" s="25">
        <v>20</v>
      </c>
      <c r="H14" s="26"/>
      <c r="I14" s="26">
        <f t="shared" si="0"/>
        <v>0</v>
      </c>
    </row>
    <row r="15" spans="2:9" ht="21" x14ac:dyDescent="0.25">
      <c r="B15" s="23">
        <v>3</v>
      </c>
      <c r="C15" s="24" t="s">
        <v>17</v>
      </c>
      <c r="D15" s="10"/>
      <c r="E15" s="24"/>
      <c r="F15" s="23" t="s">
        <v>15</v>
      </c>
      <c r="G15" s="25">
        <v>200</v>
      </c>
      <c r="H15" s="26"/>
      <c r="I15" s="26">
        <f t="shared" si="0"/>
        <v>0</v>
      </c>
    </row>
    <row r="16" spans="2:9" ht="21" x14ac:dyDescent="0.25">
      <c r="B16" s="23">
        <v>4</v>
      </c>
      <c r="C16" s="24" t="s">
        <v>18</v>
      </c>
      <c r="D16" s="10"/>
      <c r="E16" s="24"/>
      <c r="F16" s="23" t="s">
        <v>15</v>
      </c>
      <c r="G16" s="25">
        <v>20</v>
      </c>
      <c r="H16" s="26"/>
      <c r="I16" s="26">
        <f t="shared" si="0"/>
        <v>0</v>
      </c>
    </row>
    <row r="17" spans="2:9" x14ac:dyDescent="0.25">
      <c r="B17" s="23">
        <v>5</v>
      </c>
      <c r="C17" s="24" t="s">
        <v>19</v>
      </c>
      <c r="D17" s="10"/>
      <c r="E17" s="24"/>
      <c r="F17" s="23" t="s">
        <v>15</v>
      </c>
      <c r="G17" s="25">
        <v>10</v>
      </c>
      <c r="H17" s="26"/>
      <c r="I17" s="26">
        <f t="shared" si="0"/>
        <v>0</v>
      </c>
    </row>
    <row r="18" spans="2:9" x14ac:dyDescent="0.25">
      <c r="B18" s="23">
        <v>6</v>
      </c>
      <c r="C18" s="24" t="s">
        <v>20</v>
      </c>
      <c r="D18" s="10"/>
      <c r="E18" s="24"/>
      <c r="F18" s="23" t="s">
        <v>15</v>
      </c>
      <c r="G18" s="25">
        <v>400</v>
      </c>
      <c r="H18" s="26"/>
      <c r="I18" s="26">
        <f t="shared" si="0"/>
        <v>0</v>
      </c>
    </row>
    <row r="19" spans="2:9" x14ac:dyDescent="0.25">
      <c r="B19" s="23">
        <v>7</v>
      </c>
      <c r="C19" s="24" t="s">
        <v>21</v>
      </c>
      <c r="D19" s="10"/>
      <c r="E19" s="24"/>
      <c r="F19" s="23" t="s">
        <v>15</v>
      </c>
      <c r="G19" s="25">
        <v>40</v>
      </c>
      <c r="H19" s="26"/>
      <c r="I19" s="26">
        <f t="shared" si="0"/>
        <v>0</v>
      </c>
    </row>
    <row r="20" spans="2:9" x14ac:dyDescent="0.25">
      <c r="B20" s="23">
        <v>8</v>
      </c>
      <c r="C20" s="24" t="s">
        <v>22</v>
      </c>
      <c r="D20" s="10"/>
      <c r="E20" s="24"/>
      <c r="F20" s="23" t="s">
        <v>15</v>
      </c>
      <c r="G20" s="25">
        <v>20</v>
      </c>
      <c r="H20" s="26"/>
      <c r="I20" s="26">
        <f t="shared" si="0"/>
        <v>0</v>
      </c>
    </row>
    <row r="21" spans="2:9" x14ac:dyDescent="0.25">
      <c r="B21" s="23">
        <v>9</v>
      </c>
      <c r="C21" s="24" t="s">
        <v>23</v>
      </c>
      <c r="D21" s="10"/>
      <c r="E21" s="24"/>
      <c r="F21" s="23" t="s">
        <v>15</v>
      </c>
      <c r="G21" s="25">
        <v>400</v>
      </c>
      <c r="H21" s="26"/>
      <c r="I21" s="26">
        <f t="shared" si="0"/>
        <v>0</v>
      </c>
    </row>
    <row r="22" spans="2:9" x14ac:dyDescent="0.25">
      <c r="B22" s="23">
        <v>10</v>
      </c>
      <c r="C22" s="24" t="s">
        <v>24</v>
      </c>
      <c r="D22" s="10"/>
      <c r="E22" s="24"/>
      <c r="F22" s="23" t="s">
        <v>15</v>
      </c>
      <c r="G22" s="25">
        <v>40</v>
      </c>
      <c r="H22" s="26"/>
      <c r="I22" s="26">
        <f t="shared" si="0"/>
        <v>0</v>
      </c>
    </row>
    <row r="23" spans="2:9" x14ac:dyDescent="0.25">
      <c r="B23" s="23">
        <v>11</v>
      </c>
      <c r="C23" s="24" t="s">
        <v>25</v>
      </c>
      <c r="D23" s="10"/>
      <c r="E23" s="24"/>
      <c r="F23" s="23" t="s">
        <v>15</v>
      </c>
      <c r="G23" s="25">
        <v>20</v>
      </c>
      <c r="H23" s="26"/>
      <c r="I23" s="26">
        <f t="shared" si="0"/>
        <v>0</v>
      </c>
    </row>
    <row r="24" spans="2:9" ht="14.25" customHeight="1" x14ac:dyDescent="0.25">
      <c r="B24" s="9"/>
      <c r="C24" s="8" t="s">
        <v>26</v>
      </c>
      <c r="D24" s="8"/>
      <c r="E24" s="8"/>
      <c r="F24" s="8"/>
      <c r="G24" s="8"/>
      <c r="H24" s="8"/>
      <c r="I24" s="27">
        <f>SUM(I13:I23)</f>
        <v>0</v>
      </c>
    </row>
    <row r="25" spans="2:9" ht="14.25" customHeight="1" x14ac:dyDescent="0.25">
      <c r="B25" s="9"/>
      <c r="C25" s="8" t="s">
        <v>27</v>
      </c>
      <c r="D25" s="8"/>
      <c r="E25" s="8"/>
      <c r="F25" s="8"/>
      <c r="G25" s="8"/>
      <c r="H25" s="8"/>
      <c r="I25" s="27">
        <v>0</v>
      </c>
    </row>
    <row r="26" spans="2:9" ht="14.25" customHeight="1" x14ac:dyDescent="0.25">
      <c r="B26" s="9"/>
      <c r="C26" s="8" t="s">
        <v>28</v>
      </c>
      <c r="D26" s="8"/>
      <c r="E26" s="8"/>
      <c r="F26" s="8"/>
      <c r="G26" s="8"/>
      <c r="H26" s="8"/>
      <c r="I26" s="27">
        <v>0</v>
      </c>
    </row>
    <row r="28" spans="2:9" ht="70.5" customHeight="1" x14ac:dyDescent="0.25">
      <c r="B28" s="7" t="s">
        <v>156</v>
      </c>
      <c r="C28" s="7"/>
      <c r="D28" s="7"/>
      <c r="E28" s="7"/>
      <c r="F28" s="7"/>
      <c r="G28" s="7"/>
      <c r="H28" s="7"/>
      <c r="I28" s="7"/>
    </row>
  </sheetData>
  <mergeCells count="12">
    <mergeCell ref="B28:I28"/>
    <mergeCell ref="C12:I12"/>
    <mergeCell ref="D13:D23"/>
    <mergeCell ref="B24:B26"/>
    <mergeCell ref="C24:H24"/>
    <mergeCell ref="C25:H25"/>
    <mergeCell ref="C26:H26"/>
    <mergeCell ref="B2:D2"/>
    <mergeCell ref="B3:D3"/>
    <mergeCell ref="B4:D4"/>
    <mergeCell ref="B6:I6"/>
    <mergeCell ref="B8:I8"/>
  </mergeCells>
  <pageMargins left="0.7" right="0.7" top="0.75" bottom="0.75" header="0.511811023622047" footer="0.511811023622047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I22"/>
  <sheetViews>
    <sheetView zoomScaleNormal="100" workbookViewId="0">
      <selection activeCell="C27" sqref="C27"/>
    </sheetView>
  </sheetViews>
  <sheetFormatPr defaultColWidth="8.7109375" defaultRowHeight="15" x14ac:dyDescent="0.25"/>
  <cols>
    <col min="2" max="2" width="5.85546875" customWidth="1"/>
    <col min="3" max="3" width="30.85546875" customWidth="1"/>
    <col min="8" max="8" width="11.140625" customWidth="1"/>
    <col min="9" max="9" width="11.85546875" customWidth="1"/>
  </cols>
  <sheetData>
    <row r="2" spans="2:9" x14ac:dyDescent="0.25">
      <c r="B2" s="6" t="s">
        <v>0</v>
      </c>
      <c r="C2" s="6"/>
      <c r="D2" s="6"/>
      <c r="E2" s="28"/>
      <c r="F2" s="28"/>
      <c r="G2" s="28"/>
      <c r="H2" s="28"/>
      <c r="I2" s="28"/>
    </row>
    <row r="3" spans="2:9" x14ac:dyDescent="0.25">
      <c r="B3" s="5" t="s">
        <v>1</v>
      </c>
      <c r="C3" s="5"/>
      <c r="D3" s="5"/>
      <c r="E3" s="28"/>
      <c r="F3" s="28"/>
      <c r="G3" s="28"/>
      <c r="H3" s="28"/>
      <c r="I3" s="28"/>
    </row>
    <row r="4" spans="2:9" x14ac:dyDescent="0.25">
      <c r="B4" s="5" t="s">
        <v>2</v>
      </c>
      <c r="C4" s="5"/>
      <c r="D4" s="5"/>
      <c r="E4" s="28"/>
      <c r="F4" s="28"/>
      <c r="G4" s="28"/>
      <c r="H4" s="28"/>
      <c r="I4" s="28"/>
    </row>
    <row r="5" spans="2:9" x14ac:dyDescent="0.25">
      <c r="B5" s="29"/>
      <c r="C5" s="29"/>
      <c r="D5" s="29"/>
      <c r="E5" s="29"/>
      <c r="F5" s="29"/>
      <c r="G5" s="29"/>
      <c r="H5" s="29"/>
      <c r="I5" s="29"/>
    </row>
    <row r="6" spans="2:9" x14ac:dyDescent="0.25">
      <c r="B6" s="4" t="s">
        <v>3</v>
      </c>
      <c r="C6" s="4"/>
      <c r="D6" s="4"/>
      <c r="E6" s="4"/>
      <c r="F6" s="4"/>
      <c r="G6" s="4"/>
      <c r="H6" s="4"/>
      <c r="I6" s="4"/>
    </row>
    <row r="7" spans="2:9" x14ac:dyDescent="0.25">
      <c r="B7" s="30"/>
      <c r="C7" s="31"/>
      <c r="D7" s="31"/>
      <c r="E7" s="31"/>
      <c r="F7" s="31"/>
      <c r="G7" s="31"/>
      <c r="H7" s="31"/>
      <c r="I7" s="31"/>
    </row>
    <row r="8" spans="2:9" x14ac:dyDescent="0.25">
      <c r="B8" s="3" t="s">
        <v>29</v>
      </c>
      <c r="C8" s="3"/>
      <c r="D8" s="3"/>
      <c r="E8" s="3"/>
      <c r="F8" s="3"/>
      <c r="G8" s="3"/>
      <c r="H8" s="3"/>
      <c r="I8" s="3"/>
    </row>
    <row r="9" spans="2:9" x14ac:dyDescent="0.25">
      <c r="B9" s="29"/>
      <c r="C9" s="29"/>
      <c r="D9" s="29"/>
      <c r="E9" s="29"/>
      <c r="F9" s="29"/>
      <c r="G9" s="29"/>
      <c r="H9" s="29"/>
      <c r="I9" s="29"/>
    </row>
    <row r="10" spans="2:9" ht="73.5" x14ac:dyDescent="0.25">
      <c r="B10" s="32" t="s">
        <v>5</v>
      </c>
      <c r="C10" s="32" t="s">
        <v>6</v>
      </c>
      <c r="D10" s="33" t="s">
        <v>7</v>
      </c>
      <c r="E10" s="32" t="s">
        <v>8</v>
      </c>
      <c r="F10" s="33" t="s">
        <v>30</v>
      </c>
      <c r="G10" s="33" t="s">
        <v>10</v>
      </c>
      <c r="H10" s="32" t="s">
        <v>11</v>
      </c>
      <c r="I10" s="32" t="s">
        <v>12</v>
      </c>
    </row>
    <row r="11" spans="2:9" x14ac:dyDescent="0.25">
      <c r="B11" s="34">
        <v>1</v>
      </c>
      <c r="C11" s="34">
        <v>2</v>
      </c>
      <c r="D11" s="34">
        <v>3</v>
      </c>
      <c r="E11" s="34">
        <v>4</v>
      </c>
      <c r="F11" s="34">
        <v>5</v>
      </c>
      <c r="G11" s="34">
        <v>6</v>
      </c>
      <c r="H11" s="34">
        <v>7</v>
      </c>
      <c r="I11" s="34">
        <v>8</v>
      </c>
    </row>
    <row r="12" spans="2:9" ht="14.25" customHeight="1" x14ac:dyDescent="0.25">
      <c r="B12" s="35" t="s">
        <v>31</v>
      </c>
      <c r="C12" s="2" t="s">
        <v>32</v>
      </c>
      <c r="D12" s="2"/>
      <c r="E12" s="2"/>
      <c r="F12" s="2"/>
      <c r="G12" s="2"/>
      <c r="H12" s="2"/>
      <c r="I12" s="2"/>
    </row>
    <row r="13" spans="2:9" ht="31.5" x14ac:dyDescent="0.25">
      <c r="B13" s="36">
        <v>1</v>
      </c>
      <c r="C13" s="37" t="s">
        <v>33</v>
      </c>
      <c r="D13" s="1"/>
      <c r="E13" s="37"/>
      <c r="F13" s="38" t="s">
        <v>15</v>
      </c>
      <c r="G13" s="36">
        <v>2</v>
      </c>
      <c r="H13" s="39"/>
      <c r="I13" s="40">
        <f>H13*G13</f>
        <v>0</v>
      </c>
    </row>
    <row r="14" spans="2:9" ht="31.5" x14ac:dyDescent="0.25">
      <c r="B14" s="36">
        <v>2</v>
      </c>
      <c r="C14" s="37" t="s">
        <v>34</v>
      </c>
      <c r="D14" s="1"/>
      <c r="E14" s="37"/>
      <c r="F14" s="38" t="s">
        <v>15</v>
      </c>
      <c r="G14" s="36">
        <v>3</v>
      </c>
      <c r="H14" s="39"/>
      <c r="I14" s="40">
        <f>H14*G14</f>
        <v>0</v>
      </c>
    </row>
    <row r="15" spans="2:9" ht="31.5" x14ac:dyDescent="0.25">
      <c r="B15" s="36">
        <v>3</v>
      </c>
      <c r="C15" s="37" t="s">
        <v>35</v>
      </c>
      <c r="D15" s="1"/>
      <c r="E15" s="37"/>
      <c r="F15" s="38" t="s">
        <v>15</v>
      </c>
      <c r="G15" s="36">
        <v>3</v>
      </c>
      <c r="H15" s="39"/>
      <c r="I15" s="40">
        <f>H15*G15</f>
        <v>0</v>
      </c>
    </row>
    <row r="16" spans="2:9" ht="31.5" x14ac:dyDescent="0.25">
      <c r="B16" s="36">
        <v>4</v>
      </c>
      <c r="C16" s="37" t="s">
        <v>36</v>
      </c>
      <c r="D16" s="1"/>
      <c r="E16" s="37"/>
      <c r="F16" s="38" t="s">
        <v>15</v>
      </c>
      <c r="G16" s="36">
        <v>2</v>
      </c>
      <c r="H16" s="39"/>
      <c r="I16" s="40">
        <f>H16*G16</f>
        <v>0</v>
      </c>
    </row>
    <row r="17" spans="2:9" ht="14.25" customHeight="1" x14ac:dyDescent="0.25">
      <c r="B17" s="41"/>
      <c r="C17" s="90" t="s">
        <v>37</v>
      </c>
      <c r="D17" s="90"/>
      <c r="E17" s="90"/>
      <c r="F17" s="90"/>
      <c r="G17" s="90"/>
      <c r="H17" s="90"/>
      <c r="I17" s="42">
        <f>SUM(I13:I16)</f>
        <v>0</v>
      </c>
    </row>
    <row r="18" spans="2:9" ht="14.25" customHeight="1" x14ac:dyDescent="0.25">
      <c r="B18" s="38"/>
      <c r="C18" s="90" t="s">
        <v>27</v>
      </c>
      <c r="D18" s="90"/>
      <c r="E18" s="90"/>
      <c r="F18" s="90"/>
      <c r="G18" s="90"/>
      <c r="H18" s="90"/>
      <c r="I18" s="43">
        <v>0</v>
      </c>
    </row>
    <row r="19" spans="2:9" ht="14.25" customHeight="1" x14ac:dyDescent="0.25">
      <c r="B19" s="38"/>
      <c r="C19" s="90" t="s">
        <v>38</v>
      </c>
      <c r="D19" s="90"/>
      <c r="E19" s="90"/>
      <c r="F19" s="90"/>
      <c r="G19" s="90"/>
      <c r="H19" s="90"/>
      <c r="I19" s="43">
        <v>0</v>
      </c>
    </row>
    <row r="20" spans="2:9" x14ac:dyDescent="0.25">
      <c r="B20" s="91"/>
      <c r="C20" s="91"/>
      <c r="D20" s="91"/>
      <c r="E20" s="91"/>
      <c r="F20" s="91"/>
      <c r="G20" s="91"/>
      <c r="H20" s="91"/>
      <c r="I20" s="91"/>
    </row>
    <row r="22" spans="2:9" ht="48.75" customHeight="1" x14ac:dyDescent="0.25">
      <c r="B22" s="92" t="s">
        <v>157</v>
      </c>
      <c r="C22" s="92"/>
      <c r="D22" s="92"/>
      <c r="E22" s="92"/>
      <c r="F22" s="92"/>
      <c r="G22" s="92"/>
      <c r="H22" s="92"/>
      <c r="I22" s="92"/>
    </row>
  </sheetData>
  <mergeCells count="12">
    <mergeCell ref="B20:I20"/>
    <mergeCell ref="B22:I22"/>
    <mergeCell ref="C12:I12"/>
    <mergeCell ref="D13:D16"/>
    <mergeCell ref="C17:H17"/>
    <mergeCell ref="C18:H18"/>
    <mergeCell ref="C19:H19"/>
    <mergeCell ref="B2:D2"/>
    <mergeCell ref="B3:D3"/>
    <mergeCell ref="B4:D4"/>
    <mergeCell ref="B6:I6"/>
    <mergeCell ref="B8:I8"/>
  </mergeCells>
  <pageMargins left="0.7" right="0.7" top="0.75" bottom="0.75" header="0.511811023622047" footer="0.511811023622047"/>
  <pageSetup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I29"/>
  <sheetViews>
    <sheetView zoomScaleNormal="100" workbookViewId="0">
      <selection activeCell="C13" sqref="C13"/>
    </sheetView>
  </sheetViews>
  <sheetFormatPr defaultColWidth="8.7109375" defaultRowHeight="15" x14ac:dyDescent="0.25"/>
  <cols>
    <col min="2" max="2" width="4.42578125" customWidth="1"/>
    <col min="3" max="3" width="19.140625" customWidth="1"/>
    <col min="5" max="5" width="11.85546875" customWidth="1"/>
    <col min="9" max="9" width="11.85546875" customWidth="1"/>
  </cols>
  <sheetData>
    <row r="2" spans="2:9" x14ac:dyDescent="0.25">
      <c r="B2" s="93" t="s">
        <v>0</v>
      </c>
      <c r="C2" s="93"/>
      <c r="D2" s="93"/>
      <c r="E2" s="45"/>
      <c r="F2" s="45"/>
      <c r="G2" s="45"/>
      <c r="H2" s="45"/>
      <c r="I2" s="45"/>
    </row>
    <row r="3" spans="2:9" x14ac:dyDescent="0.25">
      <c r="B3" s="94" t="s">
        <v>1</v>
      </c>
      <c r="C3" s="94"/>
      <c r="D3" s="94"/>
      <c r="E3" s="45"/>
      <c r="F3" s="45"/>
      <c r="G3" s="45"/>
      <c r="H3" s="45"/>
      <c r="I3" s="45"/>
    </row>
    <row r="4" spans="2:9" x14ac:dyDescent="0.25">
      <c r="B4" s="94" t="s">
        <v>2</v>
      </c>
      <c r="C4" s="94"/>
      <c r="D4" s="94"/>
      <c r="E4" s="45"/>
      <c r="F4" s="45"/>
      <c r="G4" s="45"/>
      <c r="H4" s="45"/>
      <c r="I4" s="45"/>
    </row>
    <row r="5" spans="2:9" x14ac:dyDescent="0.25">
      <c r="B5" s="46"/>
      <c r="C5" s="46"/>
      <c r="D5" s="46"/>
      <c r="E5" s="46"/>
      <c r="F5" s="46"/>
      <c r="G5" s="46"/>
      <c r="H5" s="46"/>
      <c r="I5" s="46"/>
    </row>
    <row r="6" spans="2:9" x14ac:dyDescent="0.25">
      <c r="B6" s="95" t="s">
        <v>3</v>
      </c>
      <c r="C6" s="95"/>
      <c r="D6" s="95"/>
      <c r="E6" s="95"/>
      <c r="F6" s="95"/>
      <c r="G6" s="95"/>
      <c r="H6" s="95"/>
      <c r="I6" s="95"/>
    </row>
    <row r="7" spans="2:9" x14ac:dyDescent="0.25">
      <c r="B7" s="47"/>
      <c r="C7" s="48"/>
      <c r="D7" s="48"/>
      <c r="E7" s="48"/>
      <c r="F7" s="48"/>
      <c r="G7" s="48"/>
      <c r="H7" s="48"/>
      <c r="I7" s="48"/>
    </row>
    <row r="8" spans="2:9" x14ac:dyDescent="0.25">
      <c r="B8" s="96" t="s">
        <v>29</v>
      </c>
      <c r="C8" s="96"/>
      <c r="D8" s="96"/>
      <c r="E8" s="96"/>
      <c r="F8" s="96"/>
      <c r="G8" s="96"/>
      <c r="H8" s="96"/>
      <c r="I8" s="96"/>
    </row>
    <row r="9" spans="2:9" x14ac:dyDescent="0.25">
      <c r="B9" s="46"/>
      <c r="C9" s="46"/>
      <c r="D9" s="46"/>
      <c r="E9" s="46"/>
      <c r="F9" s="46"/>
      <c r="G9" s="46"/>
      <c r="H9" s="46"/>
      <c r="I9" s="46"/>
    </row>
    <row r="10" spans="2:9" ht="52.5" x14ac:dyDescent="0.25">
      <c r="B10" s="49" t="s">
        <v>5</v>
      </c>
      <c r="C10" s="49" t="s">
        <v>6</v>
      </c>
      <c r="D10" s="49" t="s">
        <v>7</v>
      </c>
      <c r="E10" s="49" t="s">
        <v>8</v>
      </c>
      <c r="F10" s="50" t="s">
        <v>30</v>
      </c>
      <c r="G10" s="50" t="s">
        <v>10</v>
      </c>
      <c r="H10" s="49" t="s">
        <v>11</v>
      </c>
      <c r="I10" s="49" t="s">
        <v>12</v>
      </c>
    </row>
    <row r="11" spans="2:9" x14ac:dyDescent="0.25">
      <c r="B11" s="51">
        <v>1</v>
      </c>
      <c r="C11" s="51">
        <v>2</v>
      </c>
      <c r="D11" s="51">
        <v>3</v>
      </c>
      <c r="E11" s="51">
        <v>4</v>
      </c>
      <c r="F11" s="51">
        <v>5</v>
      </c>
      <c r="G11" s="51">
        <v>6</v>
      </c>
      <c r="H11" s="51">
        <v>7</v>
      </c>
      <c r="I11" s="51">
        <v>8</v>
      </c>
    </row>
    <row r="12" spans="2:9" ht="14.25" customHeight="1" x14ac:dyDescent="0.25">
      <c r="B12" s="52" t="s">
        <v>31</v>
      </c>
      <c r="C12" s="97" t="s">
        <v>159</v>
      </c>
      <c r="D12" s="97"/>
      <c r="E12" s="97"/>
      <c r="F12" s="97"/>
      <c r="G12" s="97"/>
      <c r="H12" s="97"/>
      <c r="I12" s="97"/>
    </row>
    <row r="13" spans="2:9" x14ac:dyDescent="0.25">
      <c r="B13" s="53">
        <v>1</v>
      </c>
      <c r="C13" s="54" t="s">
        <v>39</v>
      </c>
      <c r="D13" s="98" t="s">
        <v>40</v>
      </c>
      <c r="E13" s="54"/>
      <c r="F13" s="53" t="s">
        <v>15</v>
      </c>
      <c r="G13" s="55">
        <v>10</v>
      </c>
      <c r="H13" s="56"/>
      <c r="I13" s="56">
        <f t="shared" ref="I13:I23" si="0">H13*G13</f>
        <v>0</v>
      </c>
    </row>
    <row r="14" spans="2:9" x14ac:dyDescent="0.25">
      <c r="B14" s="53">
        <v>2</v>
      </c>
      <c r="C14" s="54" t="s">
        <v>41</v>
      </c>
      <c r="D14" s="98"/>
      <c r="E14" s="54"/>
      <c r="F14" s="53" t="s">
        <v>15</v>
      </c>
      <c r="G14" s="55">
        <v>40</v>
      </c>
      <c r="H14" s="56"/>
      <c r="I14" s="56">
        <f t="shared" si="0"/>
        <v>0</v>
      </c>
    </row>
    <row r="15" spans="2:9" x14ac:dyDescent="0.25">
      <c r="B15" s="53">
        <v>3</v>
      </c>
      <c r="C15" s="54" t="s">
        <v>42</v>
      </c>
      <c r="D15" s="98"/>
      <c r="E15" s="54"/>
      <c r="F15" s="53" t="s">
        <v>15</v>
      </c>
      <c r="G15" s="55">
        <v>25</v>
      </c>
      <c r="H15" s="56"/>
      <c r="I15" s="56">
        <f t="shared" si="0"/>
        <v>0</v>
      </c>
    </row>
    <row r="16" spans="2:9" ht="15" customHeight="1" x14ac:dyDescent="0.25">
      <c r="B16" s="53">
        <v>4</v>
      </c>
      <c r="C16" s="54" t="s">
        <v>43</v>
      </c>
      <c r="D16" s="98"/>
      <c r="E16" s="54"/>
      <c r="F16" s="53" t="s">
        <v>15</v>
      </c>
      <c r="G16" s="55">
        <v>20</v>
      </c>
      <c r="H16" s="56"/>
      <c r="I16" s="56">
        <f t="shared" si="0"/>
        <v>0</v>
      </c>
    </row>
    <row r="17" spans="2:9" x14ac:dyDescent="0.25">
      <c r="B17" s="53">
        <v>5</v>
      </c>
      <c r="C17" s="54" t="s">
        <v>44</v>
      </c>
      <c r="D17" s="98"/>
      <c r="E17" s="54"/>
      <c r="F17" s="53" t="s">
        <v>15</v>
      </c>
      <c r="G17" s="55">
        <v>16</v>
      </c>
      <c r="H17" s="56"/>
      <c r="I17" s="56">
        <f t="shared" si="0"/>
        <v>0</v>
      </c>
    </row>
    <row r="18" spans="2:9" x14ac:dyDescent="0.25">
      <c r="B18" s="53">
        <v>6</v>
      </c>
      <c r="C18" s="54" t="s">
        <v>45</v>
      </c>
      <c r="D18" s="98"/>
      <c r="E18" s="54"/>
      <c r="F18" s="53" t="s">
        <v>15</v>
      </c>
      <c r="G18" s="55">
        <v>8</v>
      </c>
      <c r="H18" s="56"/>
      <c r="I18" s="56">
        <f t="shared" si="0"/>
        <v>0</v>
      </c>
    </row>
    <row r="19" spans="2:9" x14ac:dyDescent="0.25">
      <c r="B19" s="53">
        <v>7</v>
      </c>
      <c r="C19" s="54" t="s">
        <v>46</v>
      </c>
      <c r="D19" s="98"/>
      <c r="E19" s="54"/>
      <c r="F19" s="53" t="s">
        <v>15</v>
      </c>
      <c r="G19" s="55">
        <v>5</v>
      </c>
      <c r="H19" s="56"/>
      <c r="I19" s="56">
        <f t="shared" si="0"/>
        <v>0</v>
      </c>
    </row>
    <row r="20" spans="2:9" x14ac:dyDescent="0.25">
      <c r="B20" s="53">
        <v>8</v>
      </c>
      <c r="C20" s="54" t="s">
        <v>47</v>
      </c>
      <c r="D20" s="98"/>
      <c r="E20" s="54"/>
      <c r="F20" s="53" t="s">
        <v>15</v>
      </c>
      <c r="G20" s="55">
        <v>8</v>
      </c>
      <c r="H20" s="56"/>
      <c r="I20" s="56">
        <f t="shared" si="0"/>
        <v>0</v>
      </c>
    </row>
    <row r="21" spans="2:9" x14ac:dyDescent="0.25">
      <c r="B21" s="53">
        <v>8</v>
      </c>
      <c r="C21" s="54" t="s">
        <v>48</v>
      </c>
      <c r="D21" s="98"/>
      <c r="E21" s="54"/>
      <c r="F21" s="53" t="s">
        <v>15</v>
      </c>
      <c r="G21" s="55">
        <v>12</v>
      </c>
      <c r="H21" s="56"/>
      <c r="I21" s="56">
        <f t="shared" si="0"/>
        <v>0</v>
      </c>
    </row>
    <row r="22" spans="2:9" x14ac:dyDescent="0.25">
      <c r="B22" s="53">
        <v>9</v>
      </c>
      <c r="C22" s="54" t="s">
        <v>49</v>
      </c>
      <c r="D22" s="98"/>
      <c r="E22" s="54"/>
      <c r="F22" s="53" t="s">
        <v>15</v>
      </c>
      <c r="G22" s="55">
        <v>6</v>
      </c>
      <c r="H22" s="56"/>
      <c r="I22" s="56">
        <f t="shared" si="0"/>
        <v>0</v>
      </c>
    </row>
    <row r="23" spans="2:9" x14ac:dyDescent="0.25">
      <c r="B23" s="53">
        <v>10</v>
      </c>
      <c r="C23" s="54" t="s">
        <v>50</v>
      </c>
      <c r="D23" s="98"/>
      <c r="E23" s="54"/>
      <c r="F23" s="53" t="s">
        <v>15</v>
      </c>
      <c r="G23" s="55">
        <v>6</v>
      </c>
      <c r="H23" s="56"/>
      <c r="I23" s="56">
        <f t="shared" si="0"/>
        <v>0</v>
      </c>
    </row>
    <row r="24" spans="2:9" ht="14.25" customHeight="1" x14ac:dyDescent="0.25">
      <c r="B24" s="53"/>
      <c r="C24" s="99" t="s">
        <v>51</v>
      </c>
      <c r="D24" s="99"/>
      <c r="E24" s="99"/>
      <c r="F24" s="99"/>
      <c r="G24" s="99"/>
      <c r="H24" s="99"/>
      <c r="I24" s="57">
        <f>SUM(I13:I23)</f>
        <v>0</v>
      </c>
    </row>
    <row r="25" spans="2:9" ht="14.25" customHeight="1" x14ac:dyDescent="0.25">
      <c r="B25" s="53"/>
      <c r="C25" s="99" t="s">
        <v>27</v>
      </c>
      <c r="D25" s="99"/>
      <c r="E25" s="99"/>
      <c r="F25" s="99"/>
      <c r="G25" s="99"/>
      <c r="H25" s="99"/>
      <c r="I25" s="58">
        <v>0</v>
      </c>
    </row>
    <row r="26" spans="2:9" ht="14.25" customHeight="1" x14ac:dyDescent="0.25">
      <c r="B26" s="53"/>
      <c r="C26" s="99" t="s">
        <v>52</v>
      </c>
      <c r="D26" s="99"/>
      <c r="E26" s="99"/>
      <c r="F26" s="99"/>
      <c r="G26" s="99"/>
      <c r="H26" s="99"/>
      <c r="I26" s="58">
        <v>0</v>
      </c>
    </row>
    <row r="27" spans="2:9" x14ac:dyDescent="0.25">
      <c r="B27" s="91"/>
      <c r="C27" s="91"/>
      <c r="D27" s="91"/>
      <c r="E27" s="91"/>
      <c r="F27" s="91"/>
      <c r="G27" s="91"/>
      <c r="H27" s="91"/>
      <c r="I27" s="91"/>
    </row>
    <row r="29" spans="2:9" ht="51.75" customHeight="1" x14ac:dyDescent="0.25">
      <c r="B29" s="100" t="s">
        <v>158</v>
      </c>
      <c r="C29" s="100"/>
      <c r="D29" s="100"/>
      <c r="E29" s="100"/>
      <c r="F29" s="100"/>
      <c r="G29" s="100"/>
      <c r="H29" s="100"/>
      <c r="I29" s="100"/>
    </row>
  </sheetData>
  <mergeCells count="12">
    <mergeCell ref="B27:I27"/>
    <mergeCell ref="B29:I29"/>
    <mergeCell ref="C12:I12"/>
    <mergeCell ref="D13:D23"/>
    <mergeCell ref="C24:H24"/>
    <mergeCell ref="C25:H25"/>
    <mergeCell ref="C26:H26"/>
    <mergeCell ref="B2:D2"/>
    <mergeCell ref="B3:D3"/>
    <mergeCell ref="B4:D4"/>
    <mergeCell ref="B6:I6"/>
    <mergeCell ref="B8:I8"/>
  </mergeCells>
  <pageMargins left="0.7" right="0.7" top="0.75" bottom="0.75" header="0.511811023622047" footer="0.511811023622047"/>
  <pageSetup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I53"/>
  <sheetViews>
    <sheetView zoomScaleNormal="100" workbookViewId="0">
      <selection activeCell="C13" sqref="C13"/>
    </sheetView>
  </sheetViews>
  <sheetFormatPr defaultColWidth="8.7109375" defaultRowHeight="15" x14ac:dyDescent="0.25"/>
  <cols>
    <col min="2" max="2" width="5" customWidth="1"/>
    <col min="3" max="3" width="22.42578125" customWidth="1"/>
    <col min="5" max="5" width="11.85546875" customWidth="1"/>
    <col min="9" max="9" width="12" customWidth="1"/>
  </cols>
  <sheetData>
    <row r="2" spans="2:9" x14ac:dyDescent="0.25">
      <c r="B2" s="93" t="s">
        <v>53</v>
      </c>
      <c r="C2" s="93"/>
      <c r="D2" s="93"/>
      <c r="E2" s="45"/>
      <c r="F2" s="45"/>
      <c r="G2" s="45"/>
      <c r="H2" s="45"/>
      <c r="I2" s="45"/>
    </row>
    <row r="3" spans="2:9" x14ac:dyDescent="0.25">
      <c r="B3" s="94" t="s">
        <v>54</v>
      </c>
      <c r="C3" s="94"/>
      <c r="D3" s="94"/>
      <c r="E3" s="45"/>
      <c r="F3" s="45"/>
      <c r="G3" s="45"/>
      <c r="H3" s="45"/>
      <c r="I3" s="45"/>
    </row>
    <row r="4" spans="2:9" x14ac:dyDescent="0.25">
      <c r="B4" s="94" t="s">
        <v>2</v>
      </c>
      <c r="C4" s="94"/>
      <c r="D4" s="94"/>
      <c r="E4" s="45"/>
      <c r="F4" s="45"/>
      <c r="G4" s="45"/>
      <c r="H4" s="45"/>
      <c r="I4" s="45"/>
    </row>
    <row r="5" spans="2:9" x14ac:dyDescent="0.25">
      <c r="B5" s="46"/>
      <c r="C5" s="46"/>
      <c r="D5" s="46"/>
      <c r="E5" s="46"/>
      <c r="F5" s="46"/>
      <c r="G5" s="46"/>
      <c r="H5" s="46"/>
      <c r="I5" s="46"/>
    </row>
    <row r="6" spans="2:9" x14ac:dyDescent="0.25">
      <c r="B6" s="95" t="s">
        <v>3</v>
      </c>
      <c r="C6" s="95"/>
      <c r="D6" s="95"/>
      <c r="E6" s="95"/>
      <c r="F6" s="95"/>
      <c r="G6" s="95"/>
      <c r="H6" s="95"/>
      <c r="I6" s="95"/>
    </row>
    <row r="7" spans="2:9" x14ac:dyDescent="0.25">
      <c r="B7" s="47"/>
      <c r="C7" s="48"/>
      <c r="D7" s="48"/>
      <c r="E7" s="48"/>
      <c r="F7" s="48"/>
      <c r="G7" s="48"/>
      <c r="H7" s="48"/>
      <c r="I7" s="48"/>
    </row>
    <row r="8" spans="2:9" x14ac:dyDescent="0.25">
      <c r="B8" s="95" t="s">
        <v>4</v>
      </c>
      <c r="C8" s="95"/>
      <c r="D8" s="95"/>
      <c r="E8" s="95"/>
      <c r="F8" s="95"/>
      <c r="G8" s="95"/>
      <c r="H8" s="95"/>
      <c r="I8" s="95"/>
    </row>
    <row r="9" spans="2:9" x14ac:dyDescent="0.25">
      <c r="B9" s="46"/>
      <c r="C9" s="101"/>
      <c r="D9" s="101"/>
      <c r="E9" s="101"/>
      <c r="F9" s="101"/>
      <c r="G9" s="101"/>
      <c r="H9" s="101"/>
      <c r="I9" s="46"/>
    </row>
    <row r="10" spans="2:9" ht="52.5" x14ac:dyDescent="0.25">
      <c r="B10" s="49" t="s">
        <v>5</v>
      </c>
      <c r="C10" s="49" t="s">
        <v>6</v>
      </c>
      <c r="D10" s="49" t="s">
        <v>7</v>
      </c>
      <c r="E10" s="49" t="s">
        <v>8</v>
      </c>
      <c r="F10" s="50" t="s">
        <v>30</v>
      </c>
      <c r="G10" s="50" t="s">
        <v>10</v>
      </c>
      <c r="H10" s="49" t="s">
        <v>11</v>
      </c>
      <c r="I10" s="49" t="s">
        <v>12</v>
      </c>
    </row>
    <row r="11" spans="2:9" x14ac:dyDescent="0.25">
      <c r="B11" s="51">
        <v>1</v>
      </c>
      <c r="C11" s="51">
        <v>2</v>
      </c>
      <c r="D11" s="51">
        <v>3</v>
      </c>
      <c r="E11" s="51">
        <v>4</v>
      </c>
      <c r="F11" s="51">
        <v>5</v>
      </c>
      <c r="G11" s="51">
        <v>6</v>
      </c>
      <c r="H11" s="51">
        <v>7</v>
      </c>
      <c r="I11" s="51">
        <v>8</v>
      </c>
    </row>
    <row r="12" spans="2:9" ht="14.25" customHeight="1" x14ac:dyDescent="0.25">
      <c r="B12" s="52" t="s">
        <v>31</v>
      </c>
      <c r="C12" s="102" t="s">
        <v>160</v>
      </c>
      <c r="D12" s="102"/>
      <c r="E12" s="102"/>
      <c r="F12" s="102"/>
      <c r="G12" s="102"/>
      <c r="H12" s="102"/>
      <c r="I12" s="102"/>
    </row>
    <row r="13" spans="2:9" ht="31.5" x14ac:dyDescent="0.25">
      <c r="B13" s="53">
        <v>1</v>
      </c>
      <c r="C13" s="54" t="s">
        <v>56</v>
      </c>
      <c r="D13" s="103"/>
      <c r="E13" s="54"/>
      <c r="F13" s="53" t="s">
        <v>15</v>
      </c>
      <c r="G13" s="60">
        <v>20</v>
      </c>
      <c r="H13" s="61"/>
      <c r="I13" s="62">
        <f t="shared" ref="I13:I48" si="0">H13*G13</f>
        <v>0</v>
      </c>
    </row>
    <row r="14" spans="2:9" ht="31.5" x14ac:dyDescent="0.25">
      <c r="B14" s="53">
        <v>2</v>
      </c>
      <c r="C14" s="54" t="s">
        <v>57</v>
      </c>
      <c r="D14" s="103"/>
      <c r="E14" s="54"/>
      <c r="F14" s="53" t="s">
        <v>15</v>
      </c>
      <c r="G14" s="60">
        <v>3</v>
      </c>
      <c r="H14" s="61"/>
      <c r="I14" s="62">
        <f t="shared" si="0"/>
        <v>0</v>
      </c>
    </row>
    <row r="15" spans="2:9" ht="31.5" x14ac:dyDescent="0.25">
      <c r="B15" s="53">
        <v>3</v>
      </c>
      <c r="C15" s="54" t="s">
        <v>58</v>
      </c>
      <c r="D15" s="103"/>
      <c r="E15" s="54"/>
      <c r="F15" s="53" t="s">
        <v>15</v>
      </c>
      <c r="G15" s="60">
        <v>70</v>
      </c>
      <c r="H15" s="61"/>
      <c r="I15" s="62">
        <f t="shared" si="0"/>
        <v>0</v>
      </c>
    </row>
    <row r="16" spans="2:9" ht="31.5" x14ac:dyDescent="0.25">
      <c r="B16" s="53">
        <v>4</v>
      </c>
      <c r="C16" s="54" t="s">
        <v>59</v>
      </c>
      <c r="D16" s="103"/>
      <c r="E16" s="54"/>
      <c r="F16" s="53" t="s">
        <v>15</v>
      </c>
      <c r="G16" s="60">
        <v>3</v>
      </c>
      <c r="H16" s="61"/>
      <c r="I16" s="62">
        <f t="shared" si="0"/>
        <v>0</v>
      </c>
    </row>
    <row r="17" spans="2:9" ht="31.5" x14ac:dyDescent="0.25">
      <c r="B17" s="53">
        <v>5</v>
      </c>
      <c r="C17" s="54" t="s">
        <v>60</v>
      </c>
      <c r="D17" s="103"/>
      <c r="E17" s="54"/>
      <c r="F17" s="53" t="s">
        <v>15</v>
      </c>
      <c r="G17" s="60">
        <v>40</v>
      </c>
      <c r="H17" s="61"/>
      <c r="I17" s="62">
        <f t="shared" si="0"/>
        <v>0</v>
      </c>
    </row>
    <row r="18" spans="2:9" ht="31.5" x14ac:dyDescent="0.25">
      <c r="B18" s="53">
        <v>6</v>
      </c>
      <c r="C18" s="54" t="s">
        <v>61</v>
      </c>
      <c r="D18" s="103"/>
      <c r="E18" s="54"/>
      <c r="F18" s="53" t="s">
        <v>15</v>
      </c>
      <c r="G18" s="60">
        <v>3</v>
      </c>
      <c r="H18" s="61"/>
      <c r="I18" s="62">
        <f t="shared" si="0"/>
        <v>0</v>
      </c>
    </row>
    <row r="19" spans="2:9" ht="31.5" x14ac:dyDescent="0.25">
      <c r="B19" s="53">
        <v>7</v>
      </c>
      <c r="C19" s="54" t="s">
        <v>62</v>
      </c>
      <c r="D19" s="103"/>
      <c r="E19" s="54"/>
      <c r="F19" s="53" t="s">
        <v>15</v>
      </c>
      <c r="G19" s="60">
        <v>70</v>
      </c>
      <c r="H19" s="61"/>
      <c r="I19" s="62">
        <f t="shared" si="0"/>
        <v>0</v>
      </c>
    </row>
    <row r="20" spans="2:9" ht="31.5" x14ac:dyDescent="0.25">
      <c r="B20" s="53">
        <v>8</v>
      </c>
      <c r="C20" s="54" t="s">
        <v>63</v>
      </c>
      <c r="D20" s="103"/>
      <c r="E20" s="54"/>
      <c r="F20" s="53" t="s">
        <v>15</v>
      </c>
      <c r="G20" s="60">
        <v>4</v>
      </c>
      <c r="H20" s="62"/>
      <c r="I20" s="62">
        <f t="shared" si="0"/>
        <v>0</v>
      </c>
    </row>
    <row r="21" spans="2:9" ht="21" x14ac:dyDescent="0.25">
      <c r="B21" s="53">
        <v>9</v>
      </c>
      <c r="C21" s="54" t="s">
        <v>64</v>
      </c>
      <c r="D21" s="59"/>
      <c r="E21" s="54"/>
      <c r="F21" s="53" t="s">
        <v>15</v>
      </c>
      <c r="G21" s="60">
        <v>200</v>
      </c>
      <c r="H21" s="62"/>
      <c r="I21" s="62">
        <f t="shared" si="0"/>
        <v>0</v>
      </c>
    </row>
    <row r="22" spans="2:9" ht="21" x14ac:dyDescent="0.25">
      <c r="B22" s="53">
        <v>10</v>
      </c>
      <c r="C22" s="54" t="s">
        <v>65</v>
      </c>
      <c r="D22" s="59"/>
      <c r="E22" s="54"/>
      <c r="F22" s="53" t="s">
        <v>15</v>
      </c>
      <c r="G22" s="60">
        <v>30</v>
      </c>
      <c r="H22" s="62"/>
      <c r="I22" s="62">
        <f t="shared" si="0"/>
        <v>0</v>
      </c>
    </row>
    <row r="23" spans="2:9" ht="21" x14ac:dyDescent="0.25">
      <c r="B23" s="53">
        <v>11</v>
      </c>
      <c r="C23" s="54" t="s">
        <v>66</v>
      </c>
      <c r="D23" s="59"/>
      <c r="E23" s="54"/>
      <c r="F23" s="53" t="s">
        <v>15</v>
      </c>
      <c r="G23" s="60">
        <v>10</v>
      </c>
      <c r="H23" s="62"/>
      <c r="I23" s="62">
        <f t="shared" si="0"/>
        <v>0</v>
      </c>
    </row>
    <row r="24" spans="2:9" ht="21" x14ac:dyDescent="0.25">
      <c r="B24" s="53">
        <v>12</v>
      </c>
      <c r="C24" s="54" t="s">
        <v>67</v>
      </c>
      <c r="D24" s="59"/>
      <c r="E24" s="54"/>
      <c r="F24" s="53" t="s">
        <v>15</v>
      </c>
      <c r="G24" s="60">
        <v>10</v>
      </c>
      <c r="H24" s="62"/>
      <c r="I24" s="62">
        <f t="shared" si="0"/>
        <v>0</v>
      </c>
    </row>
    <row r="25" spans="2:9" ht="21" x14ac:dyDescent="0.25">
      <c r="B25" s="53">
        <v>13</v>
      </c>
      <c r="C25" s="54" t="s">
        <v>68</v>
      </c>
      <c r="D25" s="59"/>
      <c r="E25" s="54"/>
      <c r="F25" s="53" t="s">
        <v>15</v>
      </c>
      <c r="G25" s="60">
        <v>40</v>
      </c>
      <c r="H25" s="62"/>
      <c r="I25" s="62">
        <f t="shared" si="0"/>
        <v>0</v>
      </c>
    </row>
    <row r="26" spans="2:9" ht="21" x14ac:dyDescent="0.25">
      <c r="B26" s="53">
        <v>14</v>
      </c>
      <c r="C26" s="54" t="s">
        <v>69</v>
      </c>
      <c r="D26" s="59"/>
      <c r="E26" s="54"/>
      <c r="F26" s="53" t="s">
        <v>15</v>
      </c>
      <c r="G26" s="60">
        <v>30</v>
      </c>
      <c r="H26" s="62"/>
      <c r="I26" s="62">
        <f t="shared" si="0"/>
        <v>0</v>
      </c>
    </row>
    <row r="27" spans="2:9" ht="21" x14ac:dyDescent="0.25">
      <c r="B27" s="53">
        <v>15</v>
      </c>
      <c r="C27" s="54" t="s">
        <v>70</v>
      </c>
      <c r="D27" s="59"/>
      <c r="E27" s="54"/>
      <c r="F27" s="53" t="s">
        <v>15</v>
      </c>
      <c r="G27" s="60">
        <v>80</v>
      </c>
      <c r="H27" s="62"/>
      <c r="I27" s="62">
        <f t="shared" si="0"/>
        <v>0</v>
      </c>
    </row>
    <row r="28" spans="2:9" ht="21" x14ac:dyDescent="0.25">
      <c r="B28" s="53">
        <v>16</v>
      </c>
      <c r="C28" s="54" t="s">
        <v>71</v>
      </c>
      <c r="D28" s="59"/>
      <c r="E28" s="54"/>
      <c r="F28" s="53" t="s">
        <v>15</v>
      </c>
      <c r="G28" s="60">
        <v>110</v>
      </c>
      <c r="H28" s="62"/>
      <c r="I28" s="62">
        <f t="shared" si="0"/>
        <v>0</v>
      </c>
    </row>
    <row r="29" spans="2:9" ht="21" x14ac:dyDescent="0.25">
      <c r="B29" s="53">
        <v>17</v>
      </c>
      <c r="C29" s="54" t="s">
        <v>72</v>
      </c>
      <c r="D29" s="59"/>
      <c r="E29" s="54"/>
      <c r="F29" s="53" t="s">
        <v>15</v>
      </c>
      <c r="G29" s="60">
        <v>2</v>
      </c>
      <c r="H29" s="62"/>
      <c r="I29" s="62">
        <f t="shared" si="0"/>
        <v>0</v>
      </c>
    </row>
    <row r="30" spans="2:9" ht="21" x14ac:dyDescent="0.25">
      <c r="B30" s="53">
        <v>18</v>
      </c>
      <c r="C30" s="54" t="s">
        <v>73</v>
      </c>
      <c r="D30" s="59"/>
      <c r="E30" s="54"/>
      <c r="F30" s="53" t="s">
        <v>15</v>
      </c>
      <c r="G30" s="60">
        <v>2</v>
      </c>
      <c r="H30" s="62"/>
      <c r="I30" s="62">
        <f t="shared" si="0"/>
        <v>0</v>
      </c>
    </row>
    <row r="31" spans="2:9" ht="21" x14ac:dyDescent="0.25">
      <c r="B31" s="53">
        <v>19</v>
      </c>
      <c r="C31" s="54" t="s">
        <v>74</v>
      </c>
      <c r="D31" s="59"/>
      <c r="E31" s="54"/>
      <c r="F31" s="53" t="s">
        <v>15</v>
      </c>
      <c r="G31" s="60">
        <v>4</v>
      </c>
      <c r="H31" s="62"/>
      <c r="I31" s="62">
        <f t="shared" si="0"/>
        <v>0</v>
      </c>
    </row>
    <row r="32" spans="2:9" ht="21" x14ac:dyDescent="0.25">
      <c r="B32" s="53">
        <v>20</v>
      </c>
      <c r="C32" s="54" t="s">
        <v>75</v>
      </c>
      <c r="D32" s="59"/>
      <c r="E32" s="54"/>
      <c r="F32" s="53" t="s">
        <v>15</v>
      </c>
      <c r="G32" s="60">
        <v>4</v>
      </c>
      <c r="H32" s="62"/>
      <c r="I32" s="62">
        <f t="shared" si="0"/>
        <v>0</v>
      </c>
    </row>
    <row r="33" spans="2:9" ht="21" x14ac:dyDescent="0.25">
      <c r="B33" s="53">
        <v>21</v>
      </c>
      <c r="C33" s="54" t="s">
        <v>76</v>
      </c>
      <c r="D33" s="59"/>
      <c r="E33" s="54"/>
      <c r="F33" s="53" t="s">
        <v>15</v>
      </c>
      <c r="G33" s="60">
        <v>4</v>
      </c>
      <c r="H33" s="62"/>
      <c r="I33" s="62">
        <f t="shared" si="0"/>
        <v>0</v>
      </c>
    </row>
    <row r="34" spans="2:9" ht="21" x14ac:dyDescent="0.25">
      <c r="B34" s="53">
        <v>22</v>
      </c>
      <c r="C34" s="54" t="s">
        <v>77</v>
      </c>
      <c r="D34" s="59"/>
      <c r="E34" s="54"/>
      <c r="F34" s="53" t="s">
        <v>15</v>
      </c>
      <c r="G34" s="60">
        <v>6</v>
      </c>
      <c r="H34" s="62"/>
      <c r="I34" s="62">
        <f t="shared" si="0"/>
        <v>0</v>
      </c>
    </row>
    <row r="35" spans="2:9" ht="21" x14ac:dyDescent="0.25">
      <c r="B35" s="53">
        <v>23</v>
      </c>
      <c r="C35" s="54" t="s">
        <v>78</v>
      </c>
      <c r="D35" s="59"/>
      <c r="E35" s="54"/>
      <c r="F35" s="53" t="s">
        <v>15</v>
      </c>
      <c r="G35" s="60">
        <v>12</v>
      </c>
      <c r="H35" s="62"/>
      <c r="I35" s="62">
        <f t="shared" si="0"/>
        <v>0</v>
      </c>
    </row>
    <row r="36" spans="2:9" ht="21" x14ac:dyDescent="0.25">
      <c r="B36" s="53">
        <v>24</v>
      </c>
      <c r="C36" s="54" t="s">
        <v>79</v>
      </c>
      <c r="D36" s="59"/>
      <c r="E36" s="54"/>
      <c r="F36" s="53" t="s">
        <v>15</v>
      </c>
      <c r="G36" s="60">
        <v>6</v>
      </c>
      <c r="H36" s="62"/>
      <c r="I36" s="62">
        <f t="shared" si="0"/>
        <v>0</v>
      </c>
    </row>
    <row r="37" spans="2:9" ht="21" x14ac:dyDescent="0.25">
      <c r="B37" s="53">
        <v>25</v>
      </c>
      <c r="C37" s="54" t="s">
        <v>80</v>
      </c>
      <c r="D37" s="59"/>
      <c r="E37" s="54"/>
      <c r="F37" s="53" t="s">
        <v>15</v>
      </c>
      <c r="G37" s="60">
        <v>200</v>
      </c>
      <c r="H37" s="62"/>
      <c r="I37" s="62">
        <f t="shared" si="0"/>
        <v>0</v>
      </c>
    </row>
    <row r="38" spans="2:9" ht="21" x14ac:dyDescent="0.25">
      <c r="B38" s="53">
        <v>26</v>
      </c>
      <c r="C38" s="54" t="s">
        <v>81</v>
      </c>
      <c r="D38" s="59"/>
      <c r="E38" s="54"/>
      <c r="F38" s="53" t="s">
        <v>15</v>
      </c>
      <c r="G38" s="60">
        <v>10</v>
      </c>
      <c r="H38" s="62"/>
      <c r="I38" s="62">
        <f t="shared" si="0"/>
        <v>0</v>
      </c>
    </row>
    <row r="39" spans="2:9" ht="21" x14ac:dyDescent="0.25">
      <c r="B39" s="53">
        <v>27</v>
      </c>
      <c r="C39" s="54" t="s">
        <v>82</v>
      </c>
      <c r="D39" s="59"/>
      <c r="E39" s="54"/>
      <c r="F39" s="53" t="s">
        <v>15</v>
      </c>
      <c r="G39" s="60">
        <v>10</v>
      </c>
      <c r="H39" s="62"/>
      <c r="I39" s="62">
        <f t="shared" si="0"/>
        <v>0</v>
      </c>
    </row>
    <row r="40" spans="2:9" ht="21" x14ac:dyDescent="0.25">
      <c r="B40" s="53">
        <v>28</v>
      </c>
      <c r="C40" s="54" t="s">
        <v>83</v>
      </c>
      <c r="D40" s="59"/>
      <c r="E40" s="54"/>
      <c r="F40" s="53" t="s">
        <v>15</v>
      </c>
      <c r="G40" s="60">
        <v>6</v>
      </c>
      <c r="H40" s="62"/>
      <c r="I40" s="62">
        <f t="shared" si="0"/>
        <v>0</v>
      </c>
    </row>
    <row r="41" spans="2:9" ht="21" x14ac:dyDescent="0.25">
      <c r="B41" s="53">
        <v>29</v>
      </c>
      <c r="C41" s="54" t="s">
        <v>84</v>
      </c>
      <c r="D41" s="59"/>
      <c r="E41" s="54"/>
      <c r="F41" s="53" t="s">
        <v>15</v>
      </c>
      <c r="G41" s="60">
        <v>10</v>
      </c>
      <c r="H41" s="62"/>
      <c r="I41" s="62">
        <f t="shared" si="0"/>
        <v>0</v>
      </c>
    </row>
    <row r="42" spans="2:9" ht="21" x14ac:dyDescent="0.25">
      <c r="B42" s="53">
        <v>30</v>
      </c>
      <c r="C42" s="54" t="s">
        <v>85</v>
      </c>
      <c r="D42" s="59"/>
      <c r="E42" s="54"/>
      <c r="F42" s="53" t="s">
        <v>15</v>
      </c>
      <c r="G42" s="60">
        <v>5</v>
      </c>
      <c r="H42" s="62"/>
      <c r="I42" s="62">
        <f t="shared" si="0"/>
        <v>0</v>
      </c>
    </row>
    <row r="43" spans="2:9" ht="21" x14ac:dyDescent="0.25">
      <c r="B43" s="53">
        <v>31</v>
      </c>
      <c r="C43" s="54" t="s">
        <v>86</v>
      </c>
      <c r="D43" s="59"/>
      <c r="E43" s="54"/>
      <c r="F43" s="53" t="s">
        <v>15</v>
      </c>
      <c r="G43" s="60">
        <v>5</v>
      </c>
      <c r="H43" s="62"/>
      <c r="I43" s="62">
        <f t="shared" si="0"/>
        <v>0</v>
      </c>
    </row>
    <row r="44" spans="2:9" ht="21" x14ac:dyDescent="0.25">
      <c r="B44" s="53">
        <v>32</v>
      </c>
      <c r="C44" s="54" t="s">
        <v>87</v>
      </c>
      <c r="D44" s="59"/>
      <c r="E44" s="54"/>
      <c r="F44" s="53" t="s">
        <v>15</v>
      </c>
      <c r="G44" s="60">
        <v>10</v>
      </c>
      <c r="H44" s="62"/>
      <c r="I44" s="62">
        <f t="shared" si="0"/>
        <v>0</v>
      </c>
    </row>
    <row r="45" spans="2:9" ht="31.5" x14ac:dyDescent="0.25">
      <c r="B45" s="53">
        <v>33</v>
      </c>
      <c r="C45" s="54" t="s">
        <v>88</v>
      </c>
      <c r="D45" s="91"/>
      <c r="E45" s="54"/>
      <c r="F45" s="53" t="s">
        <v>15</v>
      </c>
      <c r="G45" s="60">
        <v>200</v>
      </c>
      <c r="H45" s="62"/>
      <c r="I45" s="62">
        <f t="shared" si="0"/>
        <v>0</v>
      </c>
    </row>
    <row r="46" spans="2:9" ht="31.5" x14ac:dyDescent="0.25">
      <c r="B46" s="53">
        <v>34</v>
      </c>
      <c r="C46" s="54" t="s">
        <v>89</v>
      </c>
      <c r="D46" s="91"/>
      <c r="E46" s="54"/>
      <c r="F46" s="53" t="s">
        <v>15</v>
      </c>
      <c r="G46" s="60">
        <v>20</v>
      </c>
      <c r="H46" s="62"/>
      <c r="I46" s="62">
        <f t="shared" si="0"/>
        <v>0</v>
      </c>
    </row>
    <row r="47" spans="2:9" ht="31.5" x14ac:dyDescent="0.25">
      <c r="B47" s="53">
        <v>35</v>
      </c>
      <c r="C47" s="54" t="s">
        <v>90</v>
      </c>
      <c r="D47" s="91"/>
      <c r="E47" s="54"/>
      <c r="F47" s="53" t="s">
        <v>15</v>
      </c>
      <c r="G47" s="60">
        <v>10</v>
      </c>
      <c r="H47" s="62"/>
      <c r="I47" s="62">
        <f t="shared" si="0"/>
        <v>0</v>
      </c>
    </row>
    <row r="48" spans="2:9" ht="31.5" x14ac:dyDescent="0.25">
      <c r="B48" s="53">
        <v>36</v>
      </c>
      <c r="C48" s="54" t="s">
        <v>91</v>
      </c>
      <c r="D48" s="91"/>
      <c r="E48" s="54"/>
      <c r="F48" s="53" t="s">
        <v>15</v>
      </c>
      <c r="G48" s="60">
        <v>4</v>
      </c>
      <c r="H48" s="62"/>
      <c r="I48" s="62">
        <f t="shared" si="0"/>
        <v>0</v>
      </c>
    </row>
    <row r="49" spans="2:9" ht="14.25" customHeight="1" x14ac:dyDescent="0.25">
      <c r="B49" s="53"/>
      <c r="C49" s="99" t="s">
        <v>92</v>
      </c>
      <c r="D49" s="99"/>
      <c r="E49" s="99"/>
      <c r="F49" s="99"/>
      <c r="G49" s="99"/>
      <c r="H49" s="99"/>
      <c r="I49" s="63">
        <f>SUM(I13:I48)</f>
        <v>0</v>
      </c>
    </row>
    <row r="50" spans="2:9" ht="14.25" customHeight="1" x14ac:dyDescent="0.25">
      <c r="B50" s="53"/>
      <c r="C50" s="99" t="s">
        <v>27</v>
      </c>
      <c r="D50" s="99"/>
      <c r="E50" s="99"/>
      <c r="F50" s="99"/>
      <c r="G50" s="99"/>
      <c r="H50" s="99"/>
      <c r="I50" s="64">
        <f>I51-I49</f>
        <v>0</v>
      </c>
    </row>
    <row r="51" spans="2:9" ht="14.25" customHeight="1" x14ac:dyDescent="0.25">
      <c r="B51" s="53"/>
      <c r="C51" s="99" t="s">
        <v>93</v>
      </c>
      <c r="D51" s="99"/>
      <c r="E51" s="99"/>
      <c r="F51" s="99"/>
      <c r="G51" s="99"/>
      <c r="H51" s="99"/>
      <c r="I51" s="64">
        <f>I49*1.2</f>
        <v>0</v>
      </c>
    </row>
    <row r="52" spans="2:9" x14ac:dyDescent="0.25">
      <c r="B52" s="46"/>
      <c r="C52" s="46"/>
      <c r="D52" s="46"/>
      <c r="E52" s="46"/>
      <c r="F52" s="46"/>
      <c r="G52" s="46"/>
      <c r="H52" s="46"/>
      <c r="I52" s="46"/>
    </row>
    <row r="53" spans="2:9" ht="70.5" customHeight="1" x14ac:dyDescent="0.25">
      <c r="B53" s="100" t="s">
        <v>94</v>
      </c>
      <c r="C53" s="100"/>
      <c r="D53" s="100"/>
      <c r="E53" s="100"/>
      <c r="F53" s="100"/>
      <c r="G53" s="100"/>
      <c r="H53" s="100"/>
      <c r="I53" s="100"/>
    </row>
  </sheetData>
  <mergeCells count="13">
    <mergeCell ref="C50:H50"/>
    <mergeCell ref="C51:H51"/>
    <mergeCell ref="B53:I53"/>
    <mergeCell ref="C9:H9"/>
    <mergeCell ref="C12:I12"/>
    <mergeCell ref="D13:D20"/>
    <mergeCell ref="D45:D48"/>
    <mergeCell ref="C49:H49"/>
    <mergeCell ref="B2:D2"/>
    <mergeCell ref="B3:D3"/>
    <mergeCell ref="B4:D4"/>
    <mergeCell ref="B6:I6"/>
    <mergeCell ref="B8:I8"/>
  </mergeCells>
  <pageMargins left="0.7" right="0.7" top="0.75" bottom="0.75" header="0.511811023622047" footer="0.511811023622047"/>
  <pageSetup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I22"/>
  <sheetViews>
    <sheetView zoomScaleNormal="100" workbookViewId="0">
      <selection activeCell="B22" sqref="B22:I22"/>
    </sheetView>
  </sheetViews>
  <sheetFormatPr defaultColWidth="8.7109375" defaultRowHeight="15" x14ac:dyDescent="0.25"/>
  <cols>
    <col min="3" max="3" width="23.28515625" customWidth="1"/>
    <col min="4" max="4" width="9.7109375" customWidth="1"/>
    <col min="5" max="5" width="11.140625" customWidth="1"/>
  </cols>
  <sheetData>
    <row r="2" spans="2:9" x14ac:dyDescent="0.25">
      <c r="B2" s="104" t="s">
        <v>0</v>
      </c>
      <c r="C2" s="104"/>
      <c r="D2" s="104"/>
      <c r="E2" s="65"/>
      <c r="F2" s="65"/>
      <c r="G2" s="65"/>
      <c r="H2" s="65"/>
      <c r="I2" s="65"/>
    </row>
    <row r="3" spans="2:9" x14ac:dyDescent="0.25">
      <c r="B3" s="105" t="s">
        <v>1</v>
      </c>
      <c r="C3" s="105"/>
      <c r="D3" s="105"/>
      <c r="E3" s="65"/>
      <c r="F3" s="65"/>
      <c r="G3" s="65"/>
      <c r="H3" s="65"/>
      <c r="I3" s="65"/>
    </row>
    <row r="4" spans="2:9" x14ac:dyDescent="0.25">
      <c r="B4" s="105" t="s">
        <v>2</v>
      </c>
      <c r="C4" s="105"/>
      <c r="D4" s="105"/>
      <c r="E4" s="65"/>
      <c r="F4" s="65"/>
      <c r="G4" s="65"/>
      <c r="H4" s="65"/>
      <c r="I4" s="65"/>
    </row>
    <row r="5" spans="2:9" x14ac:dyDescent="0.25">
      <c r="B5" s="66"/>
      <c r="C5" s="66"/>
      <c r="D5" s="66"/>
      <c r="E5" s="66"/>
      <c r="F5" s="66"/>
      <c r="G5" s="66"/>
      <c r="H5" s="66"/>
      <c r="I5" s="66"/>
    </row>
    <row r="6" spans="2:9" x14ac:dyDescent="0.25">
      <c r="B6" s="106" t="s">
        <v>3</v>
      </c>
      <c r="C6" s="106"/>
      <c r="D6" s="106"/>
      <c r="E6" s="106"/>
      <c r="F6" s="106"/>
      <c r="G6" s="106"/>
      <c r="H6" s="106"/>
      <c r="I6" s="106"/>
    </row>
    <row r="7" spans="2:9" x14ac:dyDescent="0.25">
      <c r="B7" s="67"/>
      <c r="C7" s="68"/>
      <c r="D7" s="68"/>
      <c r="E7" s="68"/>
      <c r="F7" s="68"/>
      <c r="G7" s="68"/>
      <c r="H7" s="68"/>
      <c r="I7" s="68"/>
    </row>
    <row r="8" spans="2:9" x14ac:dyDescent="0.25">
      <c r="B8" s="106" t="s">
        <v>161</v>
      </c>
      <c r="C8" s="106"/>
      <c r="D8" s="106"/>
      <c r="E8" s="106"/>
      <c r="F8" s="106"/>
      <c r="G8" s="106"/>
      <c r="H8" s="106"/>
      <c r="I8" s="106"/>
    </row>
    <row r="9" spans="2:9" x14ac:dyDescent="0.25">
      <c r="B9" s="66"/>
      <c r="C9" s="66"/>
      <c r="D9" s="66"/>
      <c r="E9" s="66"/>
      <c r="F9" s="66"/>
      <c r="G9" s="66"/>
      <c r="H9" s="66"/>
      <c r="I9" s="66"/>
    </row>
    <row r="10" spans="2:9" ht="52.5" x14ac:dyDescent="0.25">
      <c r="B10" s="69" t="s">
        <v>5</v>
      </c>
      <c r="C10" s="69" t="s">
        <v>6</v>
      </c>
      <c r="D10" s="69" t="s">
        <v>7</v>
      </c>
      <c r="E10" s="69" t="s">
        <v>8</v>
      </c>
      <c r="F10" s="70" t="s">
        <v>30</v>
      </c>
      <c r="G10" s="70" t="s">
        <v>10</v>
      </c>
      <c r="H10" s="69" t="s">
        <v>11</v>
      </c>
      <c r="I10" s="69" t="s">
        <v>12</v>
      </c>
    </row>
    <row r="11" spans="2:9" ht="14.25" customHeight="1" x14ac:dyDescent="0.25">
      <c r="B11" s="107" t="s">
        <v>95</v>
      </c>
      <c r="C11" s="107"/>
      <c r="D11" s="107"/>
      <c r="E11" s="107"/>
      <c r="F11" s="107"/>
      <c r="G11" s="107"/>
      <c r="H11" s="107"/>
      <c r="I11" s="107"/>
    </row>
    <row r="12" spans="2:9" x14ac:dyDescent="0.25">
      <c r="B12" s="71">
        <v>1</v>
      </c>
      <c r="C12" s="72" t="s">
        <v>96</v>
      </c>
      <c r="D12" s="73"/>
      <c r="E12" s="74"/>
      <c r="F12" s="24" t="s">
        <v>15</v>
      </c>
      <c r="G12" s="71">
        <v>4</v>
      </c>
      <c r="H12" s="75"/>
      <c r="I12" s="76">
        <f t="shared" ref="I12:I17" si="0">H12*G12</f>
        <v>0</v>
      </c>
    </row>
    <row r="13" spans="2:9" x14ac:dyDescent="0.25">
      <c r="B13" s="23">
        <v>2</v>
      </c>
      <c r="C13" s="24" t="s">
        <v>97</v>
      </c>
      <c r="D13" s="108"/>
      <c r="E13" s="24"/>
      <c r="F13" s="24" t="s">
        <v>15</v>
      </c>
      <c r="G13" s="23">
        <v>16</v>
      </c>
      <c r="H13" s="75"/>
      <c r="I13" s="76">
        <f t="shared" si="0"/>
        <v>0</v>
      </c>
    </row>
    <row r="14" spans="2:9" x14ac:dyDescent="0.25">
      <c r="B14" s="23">
        <v>3</v>
      </c>
      <c r="C14" s="24" t="s">
        <v>98</v>
      </c>
      <c r="D14" s="108"/>
      <c r="E14" s="24"/>
      <c r="F14" s="24" t="s">
        <v>15</v>
      </c>
      <c r="G14" s="23">
        <v>12</v>
      </c>
      <c r="H14" s="75"/>
      <c r="I14" s="76">
        <f t="shared" si="0"/>
        <v>0</v>
      </c>
    </row>
    <row r="15" spans="2:9" x14ac:dyDescent="0.25">
      <c r="B15" s="23">
        <v>4</v>
      </c>
      <c r="C15" s="24" t="s">
        <v>99</v>
      </c>
      <c r="D15" s="108"/>
      <c r="E15" s="24"/>
      <c r="F15" s="24" t="s">
        <v>15</v>
      </c>
      <c r="G15" s="23">
        <v>6</v>
      </c>
      <c r="H15" s="75"/>
      <c r="I15" s="76">
        <f t="shared" si="0"/>
        <v>0</v>
      </c>
    </row>
    <row r="16" spans="2:9" x14ac:dyDescent="0.25">
      <c r="B16" s="23">
        <v>5</v>
      </c>
      <c r="C16" s="24" t="s">
        <v>100</v>
      </c>
      <c r="D16" s="108"/>
      <c r="E16" s="24"/>
      <c r="F16" s="24" t="s">
        <v>15</v>
      </c>
      <c r="G16" s="23">
        <v>6</v>
      </c>
      <c r="H16" s="75"/>
      <c r="I16" s="76">
        <f t="shared" si="0"/>
        <v>0</v>
      </c>
    </row>
    <row r="17" spans="2:9" ht="33" x14ac:dyDescent="0.25">
      <c r="B17" s="23">
        <v>7</v>
      </c>
      <c r="C17" s="77" t="s">
        <v>101</v>
      </c>
      <c r="D17" s="108"/>
      <c r="E17" s="24"/>
      <c r="F17" s="24" t="s">
        <v>15</v>
      </c>
      <c r="G17" s="23">
        <v>12</v>
      </c>
      <c r="H17" s="75"/>
      <c r="I17" s="76">
        <f t="shared" si="0"/>
        <v>0</v>
      </c>
    </row>
    <row r="18" spans="2:9" ht="14.25" customHeight="1" x14ac:dyDescent="0.25">
      <c r="B18" s="23"/>
      <c r="C18" s="8" t="s">
        <v>26</v>
      </c>
      <c r="D18" s="8"/>
      <c r="E18" s="8"/>
      <c r="F18" s="8"/>
      <c r="G18" s="8"/>
      <c r="H18" s="8"/>
      <c r="I18" s="27">
        <f>SUM(I13:I17)</f>
        <v>0</v>
      </c>
    </row>
    <row r="19" spans="2:9" ht="14.25" customHeight="1" x14ac:dyDescent="0.25">
      <c r="B19" s="23"/>
      <c r="C19" s="8" t="s">
        <v>27</v>
      </c>
      <c r="D19" s="8"/>
      <c r="E19" s="8"/>
      <c r="F19" s="8"/>
      <c r="G19" s="8"/>
      <c r="H19" s="8"/>
      <c r="I19" s="27">
        <f>I20-I18</f>
        <v>0</v>
      </c>
    </row>
    <row r="20" spans="2:9" ht="14.25" customHeight="1" x14ac:dyDescent="0.25">
      <c r="B20" s="23"/>
      <c r="C20" s="8" t="s">
        <v>28</v>
      </c>
      <c r="D20" s="8"/>
      <c r="E20" s="8"/>
      <c r="F20" s="8"/>
      <c r="G20" s="8"/>
      <c r="H20" s="8"/>
      <c r="I20" s="27">
        <f>I18*1.2</f>
        <v>0</v>
      </c>
    </row>
    <row r="22" spans="2:9" ht="27.75" customHeight="1" x14ac:dyDescent="0.25">
      <c r="B22" s="122" t="s">
        <v>102</v>
      </c>
      <c r="C22" s="122"/>
      <c r="D22" s="122"/>
      <c r="E22" s="122"/>
      <c r="F22" s="122"/>
      <c r="G22" s="122"/>
      <c r="H22" s="122"/>
      <c r="I22" s="122"/>
    </row>
  </sheetData>
  <mergeCells count="11">
    <mergeCell ref="B22:I22"/>
    <mergeCell ref="B11:I11"/>
    <mergeCell ref="D13:D17"/>
    <mergeCell ref="C18:H18"/>
    <mergeCell ref="C19:H19"/>
    <mergeCell ref="C20:H20"/>
    <mergeCell ref="B2:D2"/>
    <mergeCell ref="B3:D3"/>
    <mergeCell ref="B4:D4"/>
    <mergeCell ref="B6:I6"/>
    <mergeCell ref="B8:I8"/>
  </mergeCells>
  <pageMargins left="0.7" right="0.7" top="0.75" bottom="0.75" header="0.511811023622047" footer="0.511811023622047"/>
  <pageSetup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I20"/>
  <sheetViews>
    <sheetView zoomScaleNormal="100" workbookViewId="0">
      <selection activeCell="C13" sqref="C13"/>
    </sheetView>
  </sheetViews>
  <sheetFormatPr defaultColWidth="8.7109375" defaultRowHeight="15" x14ac:dyDescent="0.25"/>
  <cols>
    <col min="3" max="3" width="27.28515625" customWidth="1"/>
    <col min="5" max="5" width="12" customWidth="1"/>
    <col min="9" max="9" width="11.85546875" customWidth="1"/>
  </cols>
  <sheetData>
    <row r="2" spans="2:9" x14ac:dyDescent="0.25">
      <c r="B2" s="93" t="s">
        <v>0</v>
      </c>
      <c r="C2" s="93"/>
      <c r="D2" s="93"/>
      <c r="E2" s="45"/>
      <c r="F2" s="45"/>
      <c r="G2" s="45"/>
      <c r="H2" s="45"/>
      <c r="I2" s="45"/>
    </row>
    <row r="3" spans="2:9" x14ac:dyDescent="0.25">
      <c r="B3" s="94" t="s">
        <v>1</v>
      </c>
      <c r="C3" s="94"/>
      <c r="D3" s="94"/>
      <c r="E3" s="45"/>
      <c r="F3" s="45"/>
      <c r="G3" s="45"/>
      <c r="H3" s="45"/>
      <c r="I3" s="45"/>
    </row>
    <row r="4" spans="2:9" x14ac:dyDescent="0.25">
      <c r="B4" s="94" t="s">
        <v>2</v>
      </c>
      <c r="C4" s="94"/>
      <c r="D4" s="94"/>
      <c r="E4" s="45"/>
      <c r="F4" s="45"/>
      <c r="G4" s="45"/>
      <c r="H4" s="45"/>
      <c r="I4" s="45"/>
    </row>
    <row r="5" spans="2:9" x14ac:dyDescent="0.25">
      <c r="B5" s="46"/>
      <c r="C5" s="46"/>
      <c r="D5" s="46"/>
      <c r="E5" s="46"/>
      <c r="F5" s="46"/>
      <c r="G5" s="46"/>
      <c r="H5" s="46"/>
      <c r="I5" s="46"/>
    </row>
    <row r="6" spans="2:9" x14ac:dyDescent="0.25">
      <c r="B6" s="95" t="s">
        <v>3</v>
      </c>
      <c r="C6" s="95"/>
      <c r="D6" s="95"/>
      <c r="E6" s="95"/>
      <c r="F6" s="95"/>
      <c r="G6" s="95"/>
      <c r="H6" s="95"/>
      <c r="I6" s="95"/>
    </row>
    <row r="7" spans="2:9" x14ac:dyDescent="0.25">
      <c r="B7" s="47"/>
      <c r="C7" s="48"/>
      <c r="D7" s="48"/>
      <c r="E7" s="48"/>
      <c r="F7" s="48"/>
      <c r="G7" s="48"/>
      <c r="H7" s="48"/>
      <c r="I7" s="48"/>
    </row>
    <row r="8" spans="2:9" x14ac:dyDescent="0.25">
      <c r="B8" s="95" t="s">
        <v>103</v>
      </c>
      <c r="C8" s="95"/>
      <c r="D8" s="95"/>
      <c r="E8" s="95"/>
      <c r="F8" s="95"/>
      <c r="G8" s="95"/>
      <c r="H8" s="95"/>
      <c r="I8" s="95"/>
    </row>
    <row r="9" spans="2:9" x14ac:dyDescent="0.25">
      <c r="B9" s="46"/>
      <c r="C9" s="46"/>
      <c r="D9" s="46"/>
      <c r="E9" s="46"/>
      <c r="F9" s="46"/>
      <c r="G9" s="46"/>
      <c r="H9" s="46"/>
      <c r="I9" s="46"/>
    </row>
    <row r="10" spans="2:9" ht="52.5" x14ac:dyDescent="0.25">
      <c r="B10" s="49" t="s">
        <v>5</v>
      </c>
      <c r="C10" s="49" t="s">
        <v>6</v>
      </c>
      <c r="D10" s="49" t="s">
        <v>7</v>
      </c>
      <c r="E10" s="49" t="s">
        <v>8</v>
      </c>
      <c r="F10" s="50" t="s">
        <v>30</v>
      </c>
      <c r="G10" s="50" t="s">
        <v>10</v>
      </c>
      <c r="H10" s="49" t="s">
        <v>11</v>
      </c>
      <c r="I10" s="49" t="s">
        <v>12</v>
      </c>
    </row>
    <row r="11" spans="2:9" x14ac:dyDescent="0.25">
      <c r="B11" s="51">
        <v>1</v>
      </c>
      <c r="C11" s="51">
        <v>2</v>
      </c>
      <c r="D11" s="51">
        <v>3</v>
      </c>
      <c r="E11" s="51">
        <v>4</v>
      </c>
      <c r="F11" s="51">
        <v>5</v>
      </c>
      <c r="G11" s="51">
        <v>6</v>
      </c>
      <c r="H11" s="51">
        <v>7</v>
      </c>
      <c r="I11" s="51">
        <v>8</v>
      </c>
    </row>
    <row r="12" spans="2:9" ht="14.25" customHeight="1" x14ac:dyDescent="0.25">
      <c r="B12" s="52" t="s">
        <v>31</v>
      </c>
      <c r="C12" s="102" t="s">
        <v>162</v>
      </c>
      <c r="D12" s="102"/>
      <c r="E12" s="102"/>
      <c r="F12" s="102"/>
      <c r="G12" s="102"/>
      <c r="H12" s="102"/>
      <c r="I12" s="102"/>
    </row>
    <row r="13" spans="2:9" ht="51" customHeight="1" x14ac:dyDescent="0.25">
      <c r="B13" s="53">
        <v>1</v>
      </c>
      <c r="C13" s="78" t="s">
        <v>104</v>
      </c>
      <c r="D13" s="110" t="s">
        <v>105</v>
      </c>
      <c r="E13" s="54"/>
      <c r="F13" s="53" t="s">
        <v>15</v>
      </c>
      <c r="G13" s="53">
        <v>12</v>
      </c>
      <c r="H13" s="79"/>
      <c r="I13" s="79">
        <f>H13*G13</f>
        <v>0</v>
      </c>
    </row>
    <row r="14" spans="2:9" ht="21" x14ac:dyDescent="0.25">
      <c r="B14" s="53">
        <v>2</v>
      </c>
      <c r="C14" s="78" t="s">
        <v>106</v>
      </c>
      <c r="D14" s="110"/>
      <c r="E14" s="54"/>
      <c r="F14" s="53" t="s">
        <v>15</v>
      </c>
      <c r="G14" s="53">
        <v>12</v>
      </c>
      <c r="H14" s="79"/>
      <c r="I14" s="79">
        <f>H14*G14</f>
        <v>0</v>
      </c>
    </row>
    <row r="15" spans="2:9" ht="45" x14ac:dyDescent="0.25">
      <c r="B15" s="53">
        <v>3</v>
      </c>
      <c r="C15" s="80" t="s">
        <v>107</v>
      </c>
      <c r="D15" s="110"/>
      <c r="E15" s="54"/>
      <c r="F15" s="53" t="s">
        <v>15</v>
      </c>
      <c r="G15" s="53">
        <v>26</v>
      </c>
      <c r="H15" s="79"/>
      <c r="I15" s="79">
        <f>H15*G15</f>
        <v>0</v>
      </c>
    </row>
    <row r="16" spans="2:9" ht="14.25" customHeight="1" x14ac:dyDescent="0.25">
      <c r="B16" s="78"/>
      <c r="C16" s="99" t="s">
        <v>108</v>
      </c>
      <c r="D16" s="99"/>
      <c r="E16" s="99"/>
      <c r="F16" s="99"/>
      <c r="G16" s="99"/>
      <c r="H16" s="99"/>
      <c r="I16" s="81">
        <f>SUM(C15)</f>
        <v>0</v>
      </c>
    </row>
    <row r="17" spans="2:9" ht="14.25" customHeight="1" x14ac:dyDescent="0.25">
      <c r="B17" s="78"/>
      <c r="C17" s="99" t="s">
        <v>27</v>
      </c>
      <c r="D17" s="99"/>
      <c r="E17" s="99"/>
      <c r="F17" s="99"/>
      <c r="G17" s="99"/>
      <c r="H17" s="99"/>
      <c r="I17" s="82">
        <f>I18-I16</f>
        <v>0</v>
      </c>
    </row>
    <row r="18" spans="2:9" ht="14.25" customHeight="1" x14ac:dyDescent="0.25">
      <c r="B18" s="78"/>
      <c r="C18" s="99" t="s">
        <v>109</v>
      </c>
      <c r="D18" s="99"/>
      <c r="E18" s="99"/>
      <c r="F18" s="99"/>
      <c r="G18" s="99"/>
      <c r="H18" s="99"/>
      <c r="I18" s="82">
        <f>I16*1.2</f>
        <v>0</v>
      </c>
    </row>
    <row r="20" spans="2:9" ht="59.65" customHeight="1" x14ac:dyDescent="0.25">
      <c r="B20" s="100" t="s">
        <v>110</v>
      </c>
      <c r="C20" s="100"/>
      <c r="D20" s="100"/>
      <c r="E20" s="100"/>
      <c r="F20" s="100"/>
      <c r="G20" s="100"/>
      <c r="H20" s="100"/>
      <c r="I20" s="100"/>
    </row>
  </sheetData>
  <mergeCells count="11">
    <mergeCell ref="B20:I20"/>
    <mergeCell ref="C12:I12"/>
    <mergeCell ref="D13:D15"/>
    <mergeCell ref="C16:H16"/>
    <mergeCell ref="C17:H17"/>
    <mergeCell ref="C18:H18"/>
    <mergeCell ref="B2:D2"/>
    <mergeCell ref="B3:D3"/>
    <mergeCell ref="B4:D4"/>
    <mergeCell ref="B6:I6"/>
    <mergeCell ref="B8:I8"/>
  </mergeCells>
  <pageMargins left="0.7" right="0.7" top="0.75" bottom="0.75" header="0.511811023622047" footer="0.511811023622047"/>
  <pageSetup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I24"/>
  <sheetViews>
    <sheetView topLeftCell="A4" zoomScaleNormal="100" workbookViewId="0">
      <selection activeCell="C14" sqref="C14"/>
    </sheetView>
  </sheetViews>
  <sheetFormatPr defaultColWidth="8.7109375" defaultRowHeight="15" x14ac:dyDescent="0.25"/>
  <cols>
    <col min="3" max="3" width="28.28515625" customWidth="1"/>
    <col min="5" max="5" width="10.5703125" customWidth="1"/>
  </cols>
  <sheetData>
    <row r="3" spans="2:9" x14ac:dyDescent="0.25">
      <c r="B3" s="93" t="s">
        <v>0</v>
      </c>
      <c r="C3" s="93"/>
      <c r="D3" s="93"/>
      <c r="E3" s="45"/>
      <c r="F3" s="45"/>
      <c r="G3" s="45"/>
      <c r="H3" s="45"/>
      <c r="I3" s="45"/>
    </row>
    <row r="4" spans="2:9" x14ac:dyDescent="0.25">
      <c r="B4" s="94" t="s">
        <v>1</v>
      </c>
      <c r="C4" s="94"/>
      <c r="D4" s="94"/>
      <c r="E4" s="45"/>
      <c r="F4" s="45"/>
      <c r="G4" s="45"/>
      <c r="H4" s="45"/>
      <c r="I4" s="45"/>
    </row>
    <row r="5" spans="2:9" x14ac:dyDescent="0.25">
      <c r="B5" s="94" t="s">
        <v>2</v>
      </c>
      <c r="C5" s="94"/>
      <c r="D5" s="94"/>
      <c r="E5" s="45"/>
      <c r="F5" s="45"/>
      <c r="G5" s="45"/>
      <c r="H5" s="45"/>
      <c r="I5" s="45"/>
    </row>
    <row r="6" spans="2:9" x14ac:dyDescent="0.25">
      <c r="B6" s="46"/>
      <c r="C6" s="46"/>
      <c r="D6" s="46"/>
      <c r="E6" s="46"/>
      <c r="F6" s="46"/>
      <c r="G6" s="46"/>
      <c r="H6" s="46"/>
      <c r="I6" s="46"/>
    </row>
    <row r="7" spans="2:9" x14ac:dyDescent="0.25">
      <c r="B7" s="95" t="s">
        <v>3</v>
      </c>
      <c r="C7" s="95"/>
      <c r="D7" s="95"/>
      <c r="E7" s="95"/>
      <c r="F7" s="95"/>
      <c r="G7" s="95"/>
      <c r="H7" s="95"/>
      <c r="I7" s="95"/>
    </row>
    <row r="8" spans="2:9" x14ac:dyDescent="0.25">
      <c r="B8" s="47"/>
      <c r="C8" s="48"/>
      <c r="D8" s="48"/>
      <c r="E8" s="48"/>
      <c r="F8" s="48"/>
      <c r="G8" s="48"/>
      <c r="H8" s="48"/>
      <c r="I8" s="48"/>
    </row>
    <row r="9" spans="2:9" x14ac:dyDescent="0.25">
      <c r="B9" s="95" t="s">
        <v>29</v>
      </c>
      <c r="C9" s="95"/>
      <c r="D9" s="95"/>
      <c r="E9" s="95"/>
      <c r="F9" s="95"/>
      <c r="G9" s="95"/>
      <c r="H9" s="95"/>
      <c r="I9" s="95"/>
    </row>
    <row r="10" spans="2:9" x14ac:dyDescent="0.25">
      <c r="B10" s="46"/>
      <c r="C10" s="46"/>
      <c r="D10" s="46"/>
      <c r="E10" s="46"/>
      <c r="F10" s="46"/>
      <c r="G10" s="46"/>
      <c r="H10" s="46"/>
      <c r="I10" s="46"/>
    </row>
    <row r="11" spans="2:9" ht="52.5" x14ac:dyDescent="0.25">
      <c r="B11" s="49" t="s">
        <v>5</v>
      </c>
      <c r="C11" s="49" t="s">
        <v>6</v>
      </c>
      <c r="D11" s="49" t="s">
        <v>7</v>
      </c>
      <c r="E11" s="49" t="s">
        <v>8</v>
      </c>
      <c r="F11" s="50" t="s">
        <v>30</v>
      </c>
      <c r="G11" s="50" t="s">
        <v>10</v>
      </c>
      <c r="H11" s="49" t="s">
        <v>11</v>
      </c>
      <c r="I11" s="49" t="s">
        <v>12</v>
      </c>
    </row>
    <row r="12" spans="2:9" x14ac:dyDescent="0.25">
      <c r="B12" s="51">
        <v>1</v>
      </c>
      <c r="C12" s="51">
        <v>2</v>
      </c>
      <c r="D12" s="51">
        <v>3</v>
      </c>
      <c r="E12" s="51">
        <v>4</v>
      </c>
      <c r="F12" s="51">
        <v>5</v>
      </c>
      <c r="G12" s="51">
        <v>6</v>
      </c>
      <c r="H12" s="51">
        <v>7</v>
      </c>
      <c r="I12" s="51">
        <v>8</v>
      </c>
    </row>
    <row r="13" spans="2:9" ht="14.25" customHeight="1" x14ac:dyDescent="0.25">
      <c r="B13" s="52" t="s">
        <v>31</v>
      </c>
      <c r="C13" s="102" t="s">
        <v>153</v>
      </c>
      <c r="D13" s="102"/>
      <c r="E13" s="102"/>
      <c r="F13" s="102"/>
      <c r="G13" s="102"/>
      <c r="H13" s="102"/>
      <c r="I13" s="102"/>
    </row>
    <row r="14" spans="2:9" ht="14.25" customHeight="1" x14ac:dyDescent="0.25">
      <c r="B14" s="53">
        <v>1</v>
      </c>
      <c r="C14" s="78" t="s">
        <v>111</v>
      </c>
      <c r="D14" s="111" t="s">
        <v>112</v>
      </c>
      <c r="E14" s="54"/>
      <c r="F14" s="53" t="s">
        <v>113</v>
      </c>
      <c r="G14" s="53">
        <v>800</v>
      </c>
      <c r="H14" s="79"/>
      <c r="I14" s="79">
        <f t="shared" ref="I14:I21" si="0">H14*G14</f>
        <v>0</v>
      </c>
    </row>
    <row r="15" spans="2:9" x14ac:dyDescent="0.25">
      <c r="B15" s="53"/>
      <c r="C15" s="78" t="s">
        <v>114</v>
      </c>
      <c r="D15" s="111"/>
      <c r="E15" s="54"/>
      <c r="F15" s="53" t="s">
        <v>113</v>
      </c>
      <c r="G15" s="53">
        <v>200</v>
      </c>
      <c r="H15" s="79"/>
      <c r="I15" s="79">
        <f t="shared" si="0"/>
        <v>0</v>
      </c>
    </row>
    <row r="16" spans="2:9" x14ac:dyDescent="0.25">
      <c r="B16" s="53">
        <v>2</v>
      </c>
      <c r="C16" s="78" t="s">
        <v>115</v>
      </c>
      <c r="D16" s="111"/>
      <c r="E16" s="54"/>
      <c r="F16" s="53" t="s">
        <v>113</v>
      </c>
      <c r="G16" s="53">
        <v>100</v>
      </c>
      <c r="H16" s="79"/>
      <c r="I16" s="79">
        <f t="shared" si="0"/>
        <v>0</v>
      </c>
    </row>
    <row r="17" spans="2:9" x14ac:dyDescent="0.25">
      <c r="B17" s="53">
        <v>3</v>
      </c>
      <c r="C17" s="78" t="s">
        <v>116</v>
      </c>
      <c r="D17" s="111"/>
      <c r="E17" s="54"/>
      <c r="F17" s="53" t="s">
        <v>113</v>
      </c>
      <c r="G17" s="53">
        <v>100</v>
      </c>
      <c r="H17" s="79"/>
      <c r="I17" s="79">
        <f t="shared" si="0"/>
        <v>0</v>
      </c>
    </row>
    <row r="18" spans="2:9" x14ac:dyDescent="0.25">
      <c r="B18" s="53">
        <v>4</v>
      </c>
      <c r="C18" s="78" t="s">
        <v>117</v>
      </c>
      <c r="D18" s="111"/>
      <c r="E18" s="54"/>
      <c r="F18" s="53" t="s">
        <v>113</v>
      </c>
      <c r="G18" s="53">
        <v>200</v>
      </c>
      <c r="H18" s="79"/>
      <c r="I18" s="79">
        <f t="shared" si="0"/>
        <v>0</v>
      </c>
    </row>
    <row r="19" spans="2:9" x14ac:dyDescent="0.25">
      <c r="B19" s="53">
        <v>5</v>
      </c>
      <c r="C19" s="78" t="s">
        <v>118</v>
      </c>
      <c r="D19" s="111"/>
      <c r="E19" s="54"/>
      <c r="F19" s="53" t="s">
        <v>113</v>
      </c>
      <c r="G19" s="53">
        <v>1100</v>
      </c>
      <c r="H19" s="79"/>
      <c r="I19" s="79">
        <f t="shared" si="0"/>
        <v>0</v>
      </c>
    </row>
    <row r="20" spans="2:9" x14ac:dyDescent="0.25">
      <c r="B20" s="53">
        <v>6</v>
      </c>
      <c r="C20" s="78" t="s">
        <v>119</v>
      </c>
      <c r="D20" s="111"/>
      <c r="E20" s="54"/>
      <c r="F20" s="53" t="s">
        <v>113</v>
      </c>
      <c r="G20" s="53">
        <v>800</v>
      </c>
      <c r="H20" s="79"/>
      <c r="I20" s="79">
        <f t="shared" si="0"/>
        <v>0</v>
      </c>
    </row>
    <row r="21" spans="2:9" x14ac:dyDescent="0.25">
      <c r="B21" s="53">
        <v>7</v>
      </c>
      <c r="C21" s="78" t="s">
        <v>120</v>
      </c>
      <c r="D21" s="111"/>
      <c r="E21" s="54"/>
      <c r="F21" s="53" t="s">
        <v>113</v>
      </c>
      <c r="G21" s="53">
        <v>1020</v>
      </c>
      <c r="H21" s="79"/>
      <c r="I21" s="79">
        <f t="shared" si="0"/>
        <v>0</v>
      </c>
    </row>
    <row r="22" spans="2:9" ht="14.25" customHeight="1" x14ac:dyDescent="0.25">
      <c r="B22" s="78"/>
      <c r="C22" s="99" t="s">
        <v>26</v>
      </c>
      <c r="D22" s="99"/>
      <c r="E22" s="99"/>
      <c r="F22" s="99"/>
      <c r="G22" s="99"/>
      <c r="H22" s="99"/>
      <c r="I22" s="81">
        <f>SUM(I14)</f>
        <v>0</v>
      </c>
    </row>
    <row r="23" spans="2:9" ht="14.25" customHeight="1" x14ac:dyDescent="0.25">
      <c r="B23" s="78"/>
      <c r="C23" s="99" t="s">
        <v>27</v>
      </c>
      <c r="D23" s="99"/>
      <c r="E23" s="99"/>
      <c r="F23" s="99"/>
      <c r="G23" s="99"/>
      <c r="H23" s="99"/>
      <c r="I23" s="82">
        <f>I24-I22</f>
        <v>0</v>
      </c>
    </row>
    <row r="24" spans="2:9" ht="14.25" customHeight="1" x14ac:dyDescent="0.25">
      <c r="B24" s="78"/>
      <c r="C24" s="99" t="s">
        <v>93</v>
      </c>
      <c r="D24" s="99"/>
      <c r="E24" s="99"/>
      <c r="F24" s="99"/>
      <c r="G24" s="99"/>
      <c r="H24" s="99"/>
      <c r="I24" s="82">
        <f>I22*1.2</f>
        <v>0</v>
      </c>
    </row>
  </sheetData>
  <mergeCells count="10">
    <mergeCell ref="C13:I13"/>
    <mergeCell ref="D14:D21"/>
    <mergeCell ref="C22:H22"/>
    <mergeCell ref="C23:H23"/>
    <mergeCell ref="C24:H24"/>
    <mergeCell ref="B3:D3"/>
    <mergeCell ref="B4:D4"/>
    <mergeCell ref="B5:D5"/>
    <mergeCell ref="B7:I7"/>
    <mergeCell ref="B9:I9"/>
  </mergeCells>
  <pageMargins left="0.7" right="0.7" top="0.75" bottom="0.75" header="0.511811023622047" footer="0.511811023622047"/>
  <pageSetup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I29"/>
  <sheetViews>
    <sheetView zoomScaleNormal="100" workbookViewId="0">
      <selection activeCell="B12" sqref="B12:I12"/>
    </sheetView>
  </sheetViews>
  <sheetFormatPr defaultColWidth="8.7109375" defaultRowHeight="15" x14ac:dyDescent="0.25"/>
  <cols>
    <col min="3" max="3" width="28.42578125" customWidth="1"/>
    <col min="5" max="5" width="10.5703125" customWidth="1"/>
  </cols>
  <sheetData>
    <row r="3" spans="2:9" x14ac:dyDescent="0.25">
      <c r="B3" s="104" t="s">
        <v>0</v>
      </c>
      <c r="C3" s="104"/>
      <c r="D3" s="104"/>
      <c r="E3" s="65"/>
      <c r="F3" s="65"/>
      <c r="G3" s="65"/>
      <c r="H3" s="65"/>
      <c r="I3" s="65"/>
    </row>
    <row r="4" spans="2:9" x14ac:dyDescent="0.25">
      <c r="B4" s="105" t="s">
        <v>1</v>
      </c>
      <c r="C4" s="105"/>
      <c r="D4" s="105"/>
      <c r="E4" s="65"/>
      <c r="F4" s="65"/>
      <c r="G4" s="65"/>
      <c r="H4" s="65"/>
      <c r="I4" s="65"/>
    </row>
    <row r="5" spans="2:9" x14ac:dyDescent="0.25">
      <c r="B5" s="105" t="s">
        <v>2</v>
      </c>
      <c r="C5" s="105"/>
      <c r="D5" s="105"/>
      <c r="E5" s="65"/>
      <c r="F5" s="65"/>
      <c r="G5" s="65"/>
      <c r="H5" s="65"/>
      <c r="I5" s="65"/>
    </row>
    <row r="6" spans="2:9" x14ac:dyDescent="0.25">
      <c r="B6" s="66"/>
      <c r="C6" s="66"/>
      <c r="D6" s="66"/>
      <c r="E6" s="66"/>
      <c r="F6" s="66"/>
      <c r="G6" s="66"/>
      <c r="H6" s="66"/>
      <c r="I6" s="66"/>
    </row>
    <row r="7" spans="2:9" x14ac:dyDescent="0.25">
      <c r="B7" s="106" t="s">
        <v>3</v>
      </c>
      <c r="C7" s="106"/>
      <c r="D7" s="106"/>
      <c r="E7" s="106"/>
      <c r="F7" s="106"/>
      <c r="G7" s="106"/>
      <c r="H7" s="106"/>
      <c r="I7" s="106"/>
    </row>
    <row r="8" spans="2:9" x14ac:dyDescent="0.25">
      <c r="B8" s="67"/>
      <c r="C8" s="68"/>
      <c r="D8" s="68"/>
      <c r="E8" s="68"/>
      <c r="F8" s="68"/>
      <c r="G8" s="68"/>
      <c r="H8" s="68"/>
      <c r="I8" s="68"/>
    </row>
    <row r="9" spans="2:9" x14ac:dyDescent="0.25">
      <c r="B9" s="106" t="s">
        <v>121</v>
      </c>
      <c r="C9" s="106"/>
      <c r="D9" s="106"/>
      <c r="E9" s="106"/>
      <c r="F9" s="106"/>
      <c r="G9" s="106"/>
      <c r="H9" s="106"/>
      <c r="I9" s="106"/>
    </row>
    <row r="10" spans="2:9" x14ac:dyDescent="0.25">
      <c r="B10" s="66"/>
      <c r="C10" s="66"/>
      <c r="D10" s="66"/>
      <c r="E10" s="66"/>
      <c r="F10" s="66"/>
      <c r="G10" s="66"/>
      <c r="H10" s="66"/>
      <c r="I10" s="66"/>
    </row>
    <row r="11" spans="2:9" ht="52.5" x14ac:dyDescent="0.25">
      <c r="B11" s="69" t="s">
        <v>5</v>
      </c>
      <c r="C11" s="69" t="s">
        <v>6</v>
      </c>
      <c r="D11" s="69" t="s">
        <v>7</v>
      </c>
      <c r="E11" s="69" t="s">
        <v>8</v>
      </c>
      <c r="F11" s="70" t="s">
        <v>30</v>
      </c>
      <c r="G11" s="70" t="s">
        <v>10</v>
      </c>
      <c r="H11" s="69" t="s">
        <v>11</v>
      </c>
      <c r="I11" s="69" t="s">
        <v>12</v>
      </c>
    </row>
    <row r="12" spans="2:9" ht="14.25" customHeight="1" x14ac:dyDescent="0.25">
      <c r="B12" s="11" t="s">
        <v>163</v>
      </c>
      <c r="C12" s="11"/>
      <c r="D12" s="11"/>
      <c r="E12" s="11"/>
      <c r="F12" s="11"/>
      <c r="G12" s="11"/>
      <c r="H12" s="11"/>
      <c r="I12" s="11"/>
    </row>
    <row r="13" spans="2:9" ht="14.25" customHeight="1" x14ac:dyDescent="0.25">
      <c r="B13" s="71">
        <v>1</v>
      </c>
      <c r="C13" s="83" t="s">
        <v>122</v>
      </c>
      <c r="D13" s="112" t="s">
        <v>123</v>
      </c>
      <c r="E13" s="84"/>
      <c r="F13" s="23" t="s">
        <v>15</v>
      </c>
      <c r="G13" s="71">
        <v>100</v>
      </c>
      <c r="H13" s="75"/>
      <c r="I13" s="76">
        <f t="shared" ref="I13:I24" si="0">H13*G13</f>
        <v>0</v>
      </c>
    </row>
    <row r="14" spans="2:9" x14ac:dyDescent="0.25">
      <c r="B14" s="23">
        <v>2</v>
      </c>
      <c r="C14" s="85" t="s">
        <v>124</v>
      </c>
      <c r="D14" s="112"/>
      <c r="E14" s="86"/>
      <c r="F14" s="23" t="s">
        <v>15</v>
      </c>
      <c r="G14" s="23">
        <v>300</v>
      </c>
      <c r="H14" s="75"/>
      <c r="I14" s="76">
        <f t="shared" si="0"/>
        <v>0</v>
      </c>
    </row>
    <row r="15" spans="2:9" x14ac:dyDescent="0.25">
      <c r="B15" s="23">
        <v>3</v>
      </c>
      <c r="C15" s="85" t="s">
        <v>125</v>
      </c>
      <c r="D15" s="112"/>
      <c r="E15" s="86"/>
      <c r="F15" s="23" t="s">
        <v>15</v>
      </c>
      <c r="G15" s="23">
        <v>300</v>
      </c>
      <c r="H15" s="75"/>
      <c r="I15" s="76">
        <f t="shared" si="0"/>
        <v>0</v>
      </c>
    </row>
    <row r="16" spans="2:9" x14ac:dyDescent="0.25">
      <c r="B16" s="23">
        <v>4</v>
      </c>
      <c r="C16" s="85" t="s">
        <v>126</v>
      </c>
      <c r="D16" s="112"/>
      <c r="E16" s="86"/>
      <c r="F16" s="23" t="s">
        <v>15</v>
      </c>
      <c r="G16" s="23">
        <v>100</v>
      </c>
      <c r="H16" s="75"/>
      <c r="I16" s="76">
        <f t="shared" si="0"/>
        <v>0</v>
      </c>
    </row>
    <row r="17" spans="2:9" x14ac:dyDescent="0.25">
      <c r="B17" s="71">
        <v>5</v>
      </c>
      <c r="C17" s="85" t="s">
        <v>127</v>
      </c>
      <c r="D17" s="112"/>
      <c r="E17" s="86"/>
      <c r="F17" s="23" t="s">
        <v>15</v>
      </c>
      <c r="G17" s="23">
        <v>100</v>
      </c>
      <c r="H17" s="75"/>
      <c r="I17" s="76">
        <f t="shared" si="0"/>
        <v>0</v>
      </c>
    </row>
    <row r="18" spans="2:9" x14ac:dyDescent="0.25">
      <c r="B18" s="23">
        <v>6</v>
      </c>
      <c r="C18" s="85" t="s">
        <v>128</v>
      </c>
      <c r="D18" s="112"/>
      <c r="E18" s="86"/>
      <c r="F18" s="23" t="s">
        <v>15</v>
      </c>
      <c r="G18" s="23">
        <v>200</v>
      </c>
      <c r="H18" s="75"/>
      <c r="I18" s="76">
        <f t="shared" si="0"/>
        <v>0</v>
      </c>
    </row>
    <row r="19" spans="2:9" x14ac:dyDescent="0.25">
      <c r="B19" s="23">
        <v>7</v>
      </c>
      <c r="C19" s="85" t="s">
        <v>129</v>
      </c>
      <c r="D19" s="112"/>
      <c r="E19" s="86"/>
      <c r="F19" s="23" t="s">
        <v>15</v>
      </c>
      <c r="G19" s="23">
        <v>200</v>
      </c>
      <c r="H19" s="75"/>
      <c r="I19" s="76">
        <f t="shared" si="0"/>
        <v>0</v>
      </c>
    </row>
    <row r="20" spans="2:9" x14ac:dyDescent="0.25">
      <c r="B20" s="23">
        <v>8</v>
      </c>
      <c r="C20" s="85" t="s">
        <v>130</v>
      </c>
      <c r="D20" s="112"/>
      <c r="E20" s="86"/>
      <c r="F20" s="23" t="s">
        <v>15</v>
      </c>
      <c r="G20" s="23">
        <v>700</v>
      </c>
      <c r="H20" s="75"/>
      <c r="I20" s="76">
        <f t="shared" si="0"/>
        <v>0</v>
      </c>
    </row>
    <row r="21" spans="2:9" x14ac:dyDescent="0.25">
      <c r="B21" s="71">
        <v>9</v>
      </c>
      <c r="C21" s="85" t="s">
        <v>131</v>
      </c>
      <c r="D21" s="112"/>
      <c r="E21" s="86"/>
      <c r="F21" s="23" t="s">
        <v>15</v>
      </c>
      <c r="G21" s="23">
        <v>500</v>
      </c>
      <c r="H21" s="75"/>
      <c r="I21" s="76">
        <f t="shared" si="0"/>
        <v>0</v>
      </c>
    </row>
    <row r="22" spans="2:9" x14ac:dyDescent="0.25">
      <c r="B22" s="23">
        <v>10</v>
      </c>
      <c r="C22" s="87" t="s">
        <v>132</v>
      </c>
      <c r="D22" s="112"/>
      <c r="E22" s="86"/>
      <c r="F22" s="23" t="s">
        <v>15</v>
      </c>
      <c r="G22" s="23">
        <v>700</v>
      </c>
      <c r="H22" s="75"/>
      <c r="I22" s="76">
        <f t="shared" si="0"/>
        <v>0</v>
      </c>
    </row>
    <row r="23" spans="2:9" x14ac:dyDescent="0.25">
      <c r="B23" s="88">
        <v>11</v>
      </c>
      <c r="C23" s="24" t="s">
        <v>133</v>
      </c>
      <c r="D23" s="112"/>
      <c r="E23" s="86"/>
      <c r="F23" s="23" t="s">
        <v>15</v>
      </c>
      <c r="G23" s="23">
        <v>500</v>
      </c>
      <c r="H23" s="75"/>
      <c r="I23" s="76">
        <f t="shared" si="0"/>
        <v>0</v>
      </c>
    </row>
    <row r="24" spans="2:9" ht="22.5" x14ac:dyDescent="0.25">
      <c r="B24" s="23">
        <v>12</v>
      </c>
      <c r="C24" s="77" t="s">
        <v>134</v>
      </c>
      <c r="D24" s="89"/>
      <c r="E24" s="86"/>
      <c r="F24" s="23" t="s">
        <v>135</v>
      </c>
      <c r="G24" s="23">
        <v>20</v>
      </c>
      <c r="H24" s="75"/>
      <c r="I24" s="76">
        <f t="shared" si="0"/>
        <v>0</v>
      </c>
    </row>
    <row r="25" spans="2:9" ht="14.25" customHeight="1" x14ac:dyDescent="0.25">
      <c r="B25" s="23"/>
      <c r="C25" s="8" t="s">
        <v>136</v>
      </c>
      <c r="D25" s="8"/>
      <c r="E25" s="8"/>
      <c r="F25" s="8"/>
      <c r="G25" s="8"/>
      <c r="H25" s="8"/>
      <c r="I25" s="27">
        <f>SUM(I14:I24)</f>
        <v>0</v>
      </c>
    </row>
    <row r="26" spans="2:9" ht="14.25" customHeight="1" x14ac:dyDescent="0.25">
      <c r="B26" s="23"/>
      <c r="C26" s="8" t="s">
        <v>27</v>
      </c>
      <c r="D26" s="8"/>
      <c r="E26" s="8"/>
      <c r="F26" s="8"/>
      <c r="G26" s="8"/>
      <c r="H26" s="8"/>
      <c r="I26" s="27">
        <f>I27-I25</f>
        <v>0</v>
      </c>
    </row>
    <row r="27" spans="2:9" ht="14.25" customHeight="1" x14ac:dyDescent="0.25">
      <c r="B27" s="23"/>
      <c r="C27" s="8" t="s">
        <v>28</v>
      </c>
      <c r="D27" s="8"/>
      <c r="E27" s="8"/>
      <c r="F27" s="8"/>
      <c r="G27" s="8"/>
      <c r="H27" s="8"/>
      <c r="I27" s="27">
        <f>I25*1.2</f>
        <v>0</v>
      </c>
    </row>
    <row r="29" spans="2:9" x14ac:dyDescent="0.25">
      <c r="B29" s="109" t="s">
        <v>137</v>
      </c>
      <c r="C29" s="109"/>
      <c r="D29" s="109"/>
      <c r="E29" s="109"/>
      <c r="F29" s="109"/>
      <c r="G29" s="109"/>
      <c r="H29" s="109"/>
      <c r="I29" s="109"/>
    </row>
  </sheetData>
  <mergeCells count="12">
    <mergeCell ref="C27:H27"/>
    <mergeCell ref="B29:I29"/>
    <mergeCell ref="B12:I12"/>
    <mergeCell ref="D13:D21"/>
    <mergeCell ref="D22:D23"/>
    <mergeCell ref="C25:H25"/>
    <mergeCell ref="C26:H26"/>
    <mergeCell ref="B3:D3"/>
    <mergeCell ref="B4:D4"/>
    <mergeCell ref="B5:D5"/>
    <mergeCell ref="B7:I7"/>
    <mergeCell ref="B9:I9"/>
  </mergeCells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Рекапитулација</vt:lpstr>
      <vt:lpstr>1. Вентили кугласти</vt:lpstr>
      <vt:lpstr>2. Универзалне спојнице</vt:lpstr>
      <vt:lpstr> 3. Туљци са прирубницама</vt:lpstr>
      <vt:lpstr>4. електрофузионе спојн </vt:lpstr>
      <vt:lpstr>5. Засуни и вентили</vt:lpstr>
      <vt:lpstr>6. Хидранти</vt:lpstr>
      <vt:lpstr>7. цеви за воду</vt:lpstr>
      <vt:lpstr>8. Шрафовска роба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boban.kom.vodovod@gmail.com</dc:creator>
  <dc:description/>
  <cp:lastModifiedBy>Ivan Zivkovic</cp:lastModifiedBy>
  <cp:revision>7</cp:revision>
  <dcterms:created xsi:type="dcterms:W3CDTF">2024-10-17T07:52:56Z</dcterms:created>
  <dcterms:modified xsi:type="dcterms:W3CDTF">2025-02-14T08:46:57Z</dcterms:modified>
  <dc:language>en-US</dc:language>
</cp:coreProperties>
</file>